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SERVER01\segreteria\Elena\DOCUMENTI\Statistiche\conto annuale 2026\"/>
    </mc:Choice>
  </mc:AlternateContent>
  <xr:revisionPtr revIDLastSave="0" documentId="13_ncr:1_{EF8B8CE0-3E2D-4265-9AEA-1A5FBB5F7482}" xr6:coauthVersionLast="47" xr6:coauthVersionMax="47" xr10:uidLastSave="{00000000-0000-0000-0000-000000000000}"/>
  <bookViews>
    <workbookView xWindow="-120" yWindow="-120" windowWidth="29040" windowHeight="15720" activeTab="5" xr2:uid="{00000000-000D-0000-FFFF-FFFF00000000}"/>
  </bookViews>
  <sheets>
    <sheet name="t15(1)" sheetId="2" r:id="rId1"/>
    <sheet name="t15(2)" sheetId="4" r:id="rId2"/>
    <sheet name="t15(3)" sheetId="3" r:id="rId3"/>
    <sheet name="SICI(1)" sheetId="5" r:id="rId4"/>
    <sheet name="SICI(2)" sheetId="6" r:id="rId5"/>
    <sheet name="SICI(3)" sheetId="7" r:id="rId6"/>
    <sheet name="Foglio1" sheetId="1" r:id="rId7"/>
  </sheets>
  <externalReferences>
    <externalReference r:id="rId8"/>
  </externalReferences>
  <definedNames>
    <definedName name="_xlnm.Print_Area" localSheetId="3">'SICI(1)'!$A$2:$F$24</definedName>
    <definedName name="_xlnm.Print_Area" localSheetId="4">'SICI(2)'!$A$1:$F$94</definedName>
    <definedName name="_xlnm.Print_Area" localSheetId="5">'SICI(3)'!$A$1:$F$139</definedName>
    <definedName name="_xlnm.Print_Area" localSheetId="0">'t15(1)'!$A$1:$G$17</definedName>
    <definedName name="_xlnm.Print_Area" localSheetId="1">'t15(2)'!$A$1:$G$51</definedName>
    <definedName name="_xlnm.Print_Area" localSheetId="2">'t15(3)'!$A$1:$G$105</definedName>
    <definedName name="CODI_ISTITUZIONE" localSheetId="3">#REF!</definedName>
    <definedName name="CODI_ISTITUZIONE" localSheetId="4">#REF!</definedName>
    <definedName name="CODI_ISTITUZIONE">#REF!</definedName>
    <definedName name="CODI_ISTITUZIONE2" localSheetId="3">#REF!</definedName>
    <definedName name="CODI_ISTITUZIONE2" localSheetId="4">#REF!</definedName>
    <definedName name="CODI_ISTITUZIONE2" localSheetId="5">#REF!</definedName>
    <definedName name="CODI_ISTITUZIONE2" localSheetId="0">#REF!</definedName>
    <definedName name="CODI_ISTITUZIONE2">#REF!</definedName>
    <definedName name="DESC_ISTITUZIONE" localSheetId="3">#REF!</definedName>
    <definedName name="DESC_ISTITUZIONE" localSheetId="4">#REF!</definedName>
    <definedName name="DESC_ISTITUZIONE">#REF!</definedName>
    <definedName name="DESC_ISTITUZIONE2" localSheetId="3">#REF!</definedName>
    <definedName name="DESC_ISTITUZIONE2" localSheetId="4">#REF!</definedName>
    <definedName name="DESC_ISTITUZIONE2" localSheetId="5">#REF!</definedName>
    <definedName name="DESC_ISTITUZIONE2" localSheetId="0">#REF!</definedName>
    <definedName name="DESC_ISTITUZIONE2">#REF!</definedName>
    <definedName name="_xlnm.Print_Titles" localSheetId="3">'SICI(1)'!$7:$10</definedName>
    <definedName name="_xlnm.Print_Titles" localSheetId="4">'SICI(2)'!$7:$10</definedName>
    <definedName name="_xlnm.Print_Titles" localSheetId="5">'SICI(3)'!$7:$10</definedName>
    <definedName name="_xlnm.Print_Titles" localSheetId="2">'t15(3)'!$5:$6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58" i="7" l="1"/>
  <c r="N157" i="7"/>
  <c r="M157" i="7"/>
  <c r="L157" i="7"/>
  <c r="K157" i="7"/>
  <c r="G155" i="7"/>
  <c r="N154" i="7"/>
  <c r="M154" i="7"/>
  <c r="L154" i="7"/>
  <c r="K154" i="7"/>
  <c r="G152" i="7"/>
  <c r="N151" i="7"/>
  <c r="M151" i="7"/>
  <c r="L151" i="7"/>
  <c r="K151" i="7"/>
  <c r="N147" i="7"/>
  <c r="M147" i="7"/>
  <c r="L147" i="7"/>
  <c r="K147" i="7"/>
  <c r="N145" i="7"/>
  <c r="M145" i="7"/>
  <c r="L145" i="7"/>
  <c r="K145" i="7"/>
  <c r="G145" i="7"/>
  <c r="N143" i="7"/>
  <c r="M143" i="7"/>
  <c r="L143" i="7"/>
  <c r="K143" i="7"/>
  <c r="N139" i="7"/>
  <c r="M139" i="7"/>
  <c r="L139" i="7"/>
  <c r="K139" i="7"/>
  <c r="N137" i="7"/>
  <c r="M137" i="7"/>
  <c r="L137" i="7"/>
  <c r="K137" i="7"/>
  <c r="N135" i="7"/>
  <c r="M135" i="7"/>
  <c r="L135" i="7"/>
  <c r="K135" i="7"/>
  <c r="N133" i="7"/>
  <c r="M133" i="7"/>
  <c r="L133" i="7"/>
  <c r="K133" i="7"/>
  <c r="N131" i="7"/>
  <c r="M131" i="7"/>
  <c r="L131" i="7"/>
  <c r="K131" i="7"/>
  <c r="N129" i="7"/>
  <c r="M129" i="7"/>
  <c r="L129" i="7"/>
  <c r="K129" i="7"/>
  <c r="N127" i="7"/>
  <c r="M127" i="7"/>
  <c r="L127" i="7"/>
  <c r="K127" i="7"/>
  <c r="G125" i="7"/>
  <c r="N123" i="7"/>
  <c r="M123" i="7"/>
  <c r="L123" i="7"/>
  <c r="K123" i="7"/>
  <c r="N121" i="7"/>
  <c r="M121" i="7"/>
  <c r="L121" i="7"/>
  <c r="K121" i="7"/>
  <c r="N119" i="7"/>
  <c r="M119" i="7"/>
  <c r="L119" i="7"/>
  <c r="K119" i="7"/>
  <c r="N117" i="7"/>
  <c r="M117" i="7"/>
  <c r="L117" i="7"/>
  <c r="K117" i="7"/>
  <c r="N115" i="7"/>
  <c r="M115" i="7"/>
  <c r="L115" i="7"/>
  <c r="K115" i="7"/>
  <c r="N113" i="7"/>
  <c r="M113" i="7"/>
  <c r="L113" i="7"/>
  <c r="K113" i="7"/>
  <c r="N111" i="7"/>
  <c r="M111" i="7"/>
  <c r="L111" i="7"/>
  <c r="K111" i="7"/>
  <c r="N109" i="7"/>
  <c r="M109" i="7"/>
  <c r="L109" i="7"/>
  <c r="K109" i="7"/>
  <c r="N107" i="7"/>
  <c r="M107" i="7"/>
  <c r="L107" i="7"/>
  <c r="K107" i="7"/>
  <c r="N105" i="7"/>
  <c r="M105" i="7"/>
  <c r="L105" i="7"/>
  <c r="K105" i="7"/>
  <c r="N103" i="7"/>
  <c r="M103" i="7"/>
  <c r="L103" i="7"/>
  <c r="K103" i="7"/>
  <c r="N99" i="7"/>
  <c r="M99" i="7"/>
  <c r="L99" i="7"/>
  <c r="K99" i="7"/>
  <c r="N97" i="7"/>
  <c r="M97" i="7"/>
  <c r="L97" i="7"/>
  <c r="K97" i="7"/>
  <c r="N95" i="7"/>
  <c r="M95" i="7"/>
  <c r="L95" i="7"/>
  <c r="K95" i="7"/>
  <c r="N93" i="7"/>
  <c r="M93" i="7"/>
  <c r="L93" i="7"/>
  <c r="K93" i="7"/>
  <c r="N91" i="7"/>
  <c r="M91" i="7"/>
  <c r="L91" i="7"/>
  <c r="K91" i="7"/>
  <c r="N89" i="7"/>
  <c r="M89" i="7"/>
  <c r="L89" i="7"/>
  <c r="K89" i="7"/>
  <c r="N85" i="7"/>
  <c r="M85" i="7"/>
  <c r="L85" i="7"/>
  <c r="K85" i="7"/>
  <c r="N83" i="7"/>
  <c r="M83" i="7"/>
  <c r="L83" i="7"/>
  <c r="K83" i="7"/>
  <c r="N81" i="7"/>
  <c r="M81" i="7"/>
  <c r="L81" i="7"/>
  <c r="K81" i="7"/>
  <c r="N79" i="7"/>
  <c r="M79" i="7"/>
  <c r="L79" i="7"/>
  <c r="K79" i="7"/>
  <c r="N77" i="7"/>
  <c r="M77" i="7"/>
  <c r="L77" i="7"/>
  <c r="K77" i="7"/>
  <c r="N75" i="7"/>
  <c r="M75" i="7"/>
  <c r="L75" i="7"/>
  <c r="K75" i="7"/>
  <c r="N73" i="7"/>
  <c r="M73" i="7"/>
  <c r="L73" i="7"/>
  <c r="K73" i="7"/>
  <c r="N71" i="7"/>
  <c r="M71" i="7"/>
  <c r="L71" i="7"/>
  <c r="K71" i="7"/>
  <c r="N69" i="7"/>
  <c r="M69" i="7"/>
  <c r="L69" i="7"/>
  <c r="K69" i="7"/>
  <c r="M65" i="7"/>
  <c r="L65" i="7"/>
  <c r="K65" i="7"/>
  <c r="F65" i="7"/>
  <c r="N65" i="7" s="1"/>
  <c r="M63" i="7"/>
  <c r="L63" i="7"/>
  <c r="K63" i="7"/>
  <c r="N61" i="7"/>
  <c r="M61" i="7"/>
  <c r="L61" i="7"/>
  <c r="K61" i="7"/>
  <c r="G61" i="7"/>
  <c r="N59" i="7"/>
  <c r="M59" i="7"/>
  <c r="L59" i="7"/>
  <c r="K59" i="7"/>
  <c r="G59" i="7"/>
  <c r="N57" i="7"/>
  <c r="M57" i="7"/>
  <c r="L57" i="7"/>
  <c r="K57" i="7"/>
  <c r="G57" i="7"/>
  <c r="N55" i="7"/>
  <c r="M55" i="7"/>
  <c r="L55" i="7"/>
  <c r="K55" i="7"/>
  <c r="G55" i="7"/>
  <c r="N53" i="7"/>
  <c r="M53" i="7"/>
  <c r="L53" i="7"/>
  <c r="K53" i="7"/>
  <c r="G53" i="7"/>
  <c r="N51" i="7"/>
  <c r="M51" i="7"/>
  <c r="L51" i="7"/>
  <c r="K51" i="7"/>
  <c r="F51" i="7"/>
  <c r="N49" i="7"/>
  <c r="M49" i="7"/>
  <c r="L49" i="7"/>
  <c r="K49" i="7"/>
  <c r="F49" i="7"/>
  <c r="F63" i="7" s="1"/>
  <c r="N63" i="7" s="1"/>
  <c r="N47" i="7"/>
  <c r="M47" i="7"/>
  <c r="L47" i="7"/>
  <c r="K47" i="7"/>
  <c r="G47" i="7"/>
  <c r="N45" i="7"/>
  <c r="M45" i="7"/>
  <c r="L45" i="7"/>
  <c r="K45" i="7"/>
  <c r="G45" i="7"/>
  <c r="N43" i="7"/>
  <c r="M43" i="7"/>
  <c r="L43" i="7"/>
  <c r="K43" i="7"/>
  <c r="G43" i="7"/>
  <c r="N39" i="7"/>
  <c r="M39" i="7"/>
  <c r="L39" i="7"/>
  <c r="K39" i="7"/>
  <c r="N37" i="7"/>
  <c r="M37" i="7"/>
  <c r="L37" i="7"/>
  <c r="K37" i="7"/>
  <c r="N33" i="7"/>
  <c r="M33" i="7"/>
  <c r="L33" i="7"/>
  <c r="K33" i="7"/>
  <c r="N31" i="7"/>
  <c r="M31" i="7"/>
  <c r="L31" i="7"/>
  <c r="K31" i="7"/>
  <c r="N29" i="7"/>
  <c r="M29" i="7"/>
  <c r="L29" i="7"/>
  <c r="K29" i="7"/>
  <c r="N27" i="7"/>
  <c r="M27" i="7"/>
  <c r="L27" i="7"/>
  <c r="K27" i="7"/>
  <c r="N25" i="7"/>
  <c r="M25" i="7"/>
  <c r="L25" i="7"/>
  <c r="K25" i="7"/>
  <c r="N23" i="7"/>
  <c r="M23" i="7"/>
  <c r="L23" i="7"/>
  <c r="K23" i="7"/>
  <c r="N19" i="7"/>
  <c r="M19" i="7"/>
  <c r="L19" i="7"/>
  <c r="K19" i="7"/>
  <c r="N17" i="7"/>
  <c r="M17" i="7"/>
  <c r="L17" i="7"/>
  <c r="K17" i="7"/>
  <c r="N15" i="7"/>
  <c r="M15" i="7"/>
  <c r="L15" i="7"/>
  <c r="K15" i="7"/>
  <c r="G15" i="7"/>
  <c r="N13" i="7"/>
  <c r="M13" i="7"/>
  <c r="L13" i="7"/>
  <c r="K13" i="7"/>
  <c r="A6" i="7"/>
  <c r="G5" i="7"/>
  <c r="G2" i="7"/>
  <c r="G116" i="6"/>
  <c r="N115" i="6"/>
  <c r="M115" i="6"/>
  <c r="L115" i="6"/>
  <c r="K115" i="6"/>
  <c r="G113" i="6"/>
  <c r="N112" i="6"/>
  <c r="M112" i="6"/>
  <c r="L112" i="6"/>
  <c r="K112" i="6"/>
  <c r="G110" i="6"/>
  <c r="N109" i="6"/>
  <c r="M109" i="6"/>
  <c r="L109" i="6"/>
  <c r="K109" i="6"/>
  <c r="N105" i="6"/>
  <c r="M105" i="6"/>
  <c r="L105" i="6"/>
  <c r="K105" i="6"/>
  <c r="G105" i="6"/>
  <c r="N103" i="6"/>
  <c r="M103" i="6"/>
  <c r="L103" i="6"/>
  <c r="K103" i="6"/>
  <c r="N101" i="6"/>
  <c r="M101" i="6"/>
  <c r="L101" i="6"/>
  <c r="K101" i="6"/>
  <c r="G101" i="6"/>
  <c r="N99" i="6"/>
  <c r="M99" i="6"/>
  <c r="L99" i="6"/>
  <c r="K99" i="6"/>
  <c r="N95" i="6"/>
  <c r="M95" i="6"/>
  <c r="L95" i="6"/>
  <c r="K95" i="6"/>
  <c r="N93" i="6"/>
  <c r="M93" i="6"/>
  <c r="L93" i="6"/>
  <c r="K93" i="6"/>
  <c r="G93" i="6"/>
  <c r="N91" i="6"/>
  <c r="M91" i="6"/>
  <c r="L91" i="6"/>
  <c r="K91" i="6"/>
  <c r="N89" i="6"/>
  <c r="M89" i="6"/>
  <c r="L89" i="6"/>
  <c r="K89" i="6"/>
  <c r="N87" i="6"/>
  <c r="M87" i="6"/>
  <c r="L87" i="6"/>
  <c r="K87" i="6"/>
  <c r="G87" i="6"/>
  <c r="N85" i="6"/>
  <c r="M85" i="6"/>
  <c r="L85" i="6"/>
  <c r="K85" i="6"/>
  <c r="N83" i="6"/>
  <c r="M83" i="6"/>
  <c r="L83" i="6"/>
  <c r="K83" i="6"/>
  <c r="G83" i="6"/>
  <c r="N81" i="6"/>
  <c r="M81" i="6"/>
  <c r="L81" i="6"/>
  <c r="K81" i="6"/>
  <c r="G79" i="6"/>
  <c r="N77" i="6"/>
  <c r="M77" i="6"/>
  <c r="L77" i="6"/>
  <c r="K77" i="6"/>
  <c r="N75" i="6"/>
  <c r="M75" i="6"/>
  <c r="L75" i="6"/>
  <c r="K75" i="6"/>
  <c r="N73" i="6"/>
  <c r="M73" i="6"/>
  <c r="L73" i="6"/>
  <c r="K73" i="6"/>
  <c r="N71" i="6"/>
  <c r="M71" i="6"/>
  <c r="L71" i="6"/>
  <c r="K71" i="6"/>
  <c r="N69" i="6"/>
  <c r="M69" i="6"/>
  <c r="L69" i="6"/>
  <c r="K69" i="6"/>
  <c r="N67" i="6"/>
  <c r="M67" i="6"/>
  <c r="L67" i="6"/>
  <c r="K67" i="6"/>
  <c r="N65" i="6"/>
  <c r="M65" i="6"/>
  <c r="L65" i="6"/>
  <c r="K65" i="6"/>
  <c r="N63" i="6"/>
  <c r="M63" i="6"/>
  <c r="L63" i="6"/>
  <c r="K63" i="6"/>
  <c r="N59" i="6"/>
  <c r="M59" i="6"/>
  <c r="L59" i="6"/>
  <c r="K59" i="6"/>
  <c r="N57" i="6"/>
  <c r="M57" i="6"/>
  <c r="L57" i="6"/>
  <c r="K57" i="6"/>
  <c r="N55" i="6"/>
  <c r="M55" i="6"/>
  <c r="L55" i="6"/>
  <c r="K55" i="6"/>
  <c r="N53" i="6"/>
  <c r="M53" i="6"/>
  <c r="L53" i="6"/>
  <c r="K53" i="6"/>
  <c r="N51" i="6"/>
  <c r="M51" i="6"/>
  <c r="L51" i="6"/>
  <c r="K51" i="6"/>
  <c r="G51" i="6"/>
  <c r="N49" i="6"/>
  <c r="M49" i="6"/>
  <c r="L49" i="6"/>
  <c r="K49" i="6"/>
  <c r="N47" i="6"/>
  <c r="M47" i="6"/>
  <c r="L47" i="6"/>
  <c r="K47" i="6"/>
  <c r="N45" i="6"/>
  <c r="M45" i="6"/>
  <c r="L45" i="6"/>
  <c r="K45" i="6"/>
  <c r="G45" i="6"/>
  <c r="N43" i="6"/>
  <c r="M43" i="6"/>
  <c r="L43" i="6"/>
  <c r="K43" i="6"/>
  <c r="N41" i="6"/>
  <c r="M41" i="6"/>
  <c r="L41" i="6"/>
  <c r="K41" i="6"/>
  <c r="G41" i="6"/>
  <c r="N39" i="6"/>
  <c r="M39" i="6"/>
  <c r="L39" i="6"/>
  <c r="K39" i="6"/>
  <c r="N37" i="6"/>
  <c r="M37" i="6"/>
  <c r="L37" i="6"/>
  <c r="K37" i="6"/>
  <c r="N35" i="6"/>
  <c r="M35" i="6"/>
  <c r="L35" i="6"/>
  <c r="K35" i="6"/>
  <c r="G35" i="6"/>
  <c r="N31" i="6"/>
  <c r="M31" i="6"/>
  <c r="L31" i="6"/>
  <c r="K31" i="6"/>
  <c r="N29" i="6"/>
  <c r="M29" i="6"/>
  <c r="L29" i="6"/>
  <c r="K29" i="6"/>
  <c r="G29" i="6"/>
  <c r="N27" i="6"/>
  <c r="M27" i="6"/>
  <c r="L27" i="6"/>
  <c r="K27" i="6"/>
  <c r="N25" i="6"/>
  <c r="M25" i="6"/>
  <c r="L25" i="6"/>
  <c r="K25" i="6"/>
  <c r="N23" i="6"/>
  <c r="M23" i="6"/>
  <c r="L23" i="6"/>
  <c r="K23" i="6"/>
  <c r="N19" i="6"/>
  <c r="M19" i="6"/>
  <c r="L19" i="6"/>
  <c r="K19" i="6"/>
  <c r="N17" i="6"/>
  <c r="M17" i="6"/>
  <c r="L17" i="6"/>
  <c r="K17" i="6"/>
  <c r="N15" i="6"/>
  <c r="M15" i="6"/>
  <c r="L15" i="6"/>
  <c r="K15" i="6"/>
  <c r="G15" i="6"/>
  <c r="N13" i="6"/>
  <c r="M13" i="6"/>
  <c r="L13" i="6"/>
  <c r="K13" i="6"/>
  <c r="N8" i="6"/>
  <c r="G103" i="6" s="1"/>
  <c r="A6" i="6"/>
  <c r="G2" i="6"/>
  <c r="G41" i="5"/>
  <c r="N40" i="5"/>
  <c r="M40" i="5"/>
  <c r="L40" i="5"/>
  <c r="K40" i="5"/>
  <c r="G38" i="5"/>
  <c r="N37" i="5"/>
  <c r="M37" i="5"/>
  <c r="L37" i="5"/>
  <c r="K37" i="5"/>
  <c r="N33" i="5"/>
  <c r="M33" i="5"/>
  <c r="L33" i="5"/>
  <c r="K33" i="5"/>
  <c r="N31" i="5"/>
  <c r="M31" i="5"/>
  <c r="L31" i="5"/>
  <c r="K31" i="5"/>
  <c r="G31" i="5"/>
  <c r="N29" i="5"/>
  <c r="M29" i="5"/>
  <c r="L29" i="5"/>
  <c r="K29" i="5"/>
  <c r="F29" i="5"/>
  <c r="M27" i="5"/>
  <c r="L27" i="5"/>
  <c r="K27" i="5"/>
  <c r="F27" i="5"/>
  <c r="N27" i="5" s="1"/>
  <c r="N25" i="5"/>
  <c r="M25" i="5"/>
  <c r="L25" i="5"/>
  <c r="K25" i="5"/>
  <c r="N23" i="5"/>
  <c r="M23" i="5"/>
  <c r="L23" i="5"/>
  <c r="K23" i="5"/>
  <c r="N21" i="5"/>
  <c r="M21" i="5"/>
  <c r="L21" i="5"/>
  <c r="K21" i="5"/>
  <c r="G21" i="5"/>
  <c r="N19" i="5"/>
  <c r="M19" i="5"/>
  <c r="L19" i="5"/>
  <c r="K19" i="5"/>
  <c r="N17" i="5"/>
  <c r="M17" i="5"/>
  <c r="L17" i="5"/>
  <c r="K17" i="5"/>
  <c r="N15" i="5"/>
  <c r="M15" i="5"/>
  <c r="L15" i="5"/>
  <c r="K15" i="5"/>
  <c r="N13" i="5"/>
  <c r="M13" i="5"/>
  <c r="L13" i="5"/>
  <c r="K13" i="5"/>
  <c r="N8" i="5"/>
  <c r="G25" i="5" s="1"/>
  <c r="A6" i="5"/>
  <c r="G2" i="5"/>
  <c r="C43" i="4"/>
  <c r="S42" i="4"/>
  <c r="R42" i="4"/>
  <c r="Q42" i="4"/>
  <c r="S41" i="4"/>
  <c r="R41" i="4"/>
  <c r="Q41" i="4"/>
  <c r="S40" i="4"/>
  <c r="R40" i="4"/>
  <c r="Q40" i="4"/>
  <c r="S39" i="4"/>
  <c r="R39" i="4"/>
  <c r="Q39" i="4"/>
  <c r="S38" i="4"/>
  <c r="R38" i="4"/>
  <c r="Q38" i="4"/>
  <c r="C36" i="4"/>
  <c r="S35" i="4"/>
  <c r="R35" i="4"/>
  <c r="Q35" i="4"/>
  <c r="S34" i="4"/>
  <c r="R34" i="4"/>
  <c r="Q34" i="4"/>
  <c r="S33" i="4"/>
  <c r="R33" i="4"/>
  <c r="Q33" i="4"/>
  <c r="S32" i="4"/>
  <c r="R32" i="4"/>
  <c r="Q32" i="4"/>
  <c r="S31" i="4"/>
  <c r="R31" i="4"/>
  <c r="Q31" i="4"/>
  <c r="S30" i="4"/>
  <c r="R30" i="4"/>
  <c r="Q30" i="4"/>
  <c r="S29" i="4"/>
  <c r="R29" i="4"/>
  <c r="Q29" i="4"/>
  <c r="S28" i="4"/>
  <c r="R28" i="4"/>
  <c r="Q28" i="4"/>
  <c r="S27" i="4"/>
  <c r="R27" i="4"/>
  <c r="Q27" i="4"/>
  <c r="S26" i="4"/>
  <c r="R26" i="4"/>
  <c r="Q26" i="4"/>
  <c r="S25" i="4"/>
  <c r="R25" i="4"/>
  <c r="Q25" i="4"/>
  <c r="S24" i="4"/>
  <c r="R24" i="4"/>
  <c r="Q24" i="4"/>
  <c r="S23" i="4"/>
  <c r="R23" i="4"/>
  <c r="Q23" i="4"/>
  <c r="S22" i="4"/>
  <c r="R22" i="4"/>
  <c r="Q22" i="4"/>
  <c r="S21" i="4"/>
  <c r="R21" i="4"/>
  <c r="Q21" i="4"/>
  <c r="S20" i="4"/>
  <c r="R20" i="4"/>
  <c r="Q20" i="4"/>
  <c r="C18" i="4"/>
  <c r="C44" i="4" s="1"/>
  <c r="S17" i="4"/>
  <c r="R17" i="4"/>
  <c r="Q17" i="4"/>
  <c r="S16" i="4"/>
  <c r="R16" i="4"/>
  <c r="Q16" i="4"/>
  <c r="S15" i="4"/>
  <c r="R15" i="4"/>
  <c r="Q15" i="4"/>
  <c r="G15" i="4"/>
  <c r="G16" i="4" s="1"/>
  <c r="G45" i="4" s="1"/>
  <c r="W14" i="4"/>
  <c r="V14" i="4"/>
  <c r="S14" i="4"/>
  <c r="R14" i="4"/>
  <c r="Q14" i="4"/>
  <c r="W13" i="4"/>
  <c r="V13" i="4"/>
  <c r="S13" i="4"/>
  <c r="H6" i="4" s="1"/>
  <c r="R13" i="4"/>
  <c r="Q13" i="4"/>
  <c r="W12" i="4"/>
  <c r="V12" i="4"/>
  <c r="S12" i="4"/>
  <c r="R12" i="4"/>
  <c r="Q12" i="4"/>
  <c r="W11" i="4"/>
  <c r="V11" i="4"/>
  <c r="S11" i="4"/>
  <c r="R11" i="4"/>
  <c r="Q11" i="4"/>
  <c r="W10" i="4"/>
  <c r="V10" i="4"/>
  <c r="S10" i="4"/>
  <c r="R10" i="4"/>
  <c r="Q10" i="4"/>
  <c r="W9" i="4"/>
  <c r="V9" i="4"/>
  <c r="S9" i="4"/>
  <c r="R9" i="4"/>
  <c r="H22" i="4" s="1"/>
  <c r="Q9" i="4"/>
  <c r="A1" i="4"/>
  <c r="C94" i="3"/>
  <c r="S93" i="3"/>
  <c r="R93" i="3"/>
  <c r="Q93" i="3"/>
  <c r="S92" i="3"/>
  <c r="R92" i="3"/>
  <c r="Q92" i="3"/>
  <c r="G90" i="3"/>
  <c r="G91" i="3" s="1"/>
  <c r="H25" i="3" s="1"/>
  <c r="C90" i="3"/>
  <c r="C95" i="3" s="1"/>
  <c r="W89" i="3"/>
  <c r="V89" i="3"/>
  <c r="S89" i="3"/>
  <c r="R89" i="3"/>
  <c r="Q89" i="3"/>
  <c r="W88" i="3"/>
  <c r="V88" i="3"/>
  <c r="S88" i="3"/>
  <c r="R88" i="3"/>
  <c r="Q88" i="3"/>
  <c r="W87" i="3"/>
  <c r="V87" i="3"/>
  <c r="S87" i="3"/>
  <c r="R87" i="3"/>
  <c r="Q87" i="3"/>
  <c r="W86" i="3"/>
  <c r="V86" i="3"/>
  <c r="S86" i="3"/>
  <c r="R86" i="3"/>
  <c r="Q86" i="3"/>
  <c r="C83" i="3"/>
  <c r="H20" i="3" s="1"/>
  <c r="C82" i="3"/>
  <c r="S81" i="3"/>
  <c r="R81" i="3"/>
  <c r="Q81" i="3"/>
  <c r="S80" i="3"/>
  <c r="R80" i="3"/>
  <c r="Q80" i="3"/>
  <c r="C78" i="3"/>
  <c r="S77" i="3"/>
  <c r="R77" i="3"/>
  <c r="Q77" i="3"/>
  <c r="S76" i="3"/>
  <c r="R76" i="3"/>
  <c r="Q76" i="3"/>
  <c r="C76" i="3"/>
  <c r="S75" i="3"/>
  <c r="R75" i="3"/>
  <c r="Q75" i="3"/>
  <c r="S74" i="3"/>
  <c r="R74" i="3"/>
  <c r="Q74" i="3"/>
  <c r="G74" i="3"/>
  <c r="G75" i="3" s="1"/>
  <c r="H24" i="3" s="1"/>
  <c r="W73" i="3"/>
  <c r="V73" i="3"/>
  <c r="S73" i="3"/>
  <c r="R73" i="3"/>
  <c r="Q73" i="3"/>
  <c r="W72" i="3"/>
  <c r="V72" i="3"/>
  <c r="S72" i="3"/>
  <c r="R72" i="3"/>
  <c r="Q72" i="3"/>
  <c r="W71" i="3"/>
  <c r="V71" i="3"/>
  <c r="S71" i="3"/>
  <c r="R71" i="3"/>
  <c r="Q71" i="3"/>
  <c r="W70" i="3"/>
  <c r="V70" i="3"/>
  <c r="S70" i="3"/>
  <c r="R70" i="3"/>
  <c r="Q70" i="3"/>
  <c r="C66" i="3"/>
  <c r="S65" i="3"/>
  <c r="R65" i="3"/>
  <c r="Q65" i="3"/>
  <c r="S64" i="3"/>
  <c r="R64" i="3"/>
  <c r="Q64" i="3"/>
  <c r="S63" i="3"/>
  <c r="R63" i="3"/>
  <c r="Q63" i="3"/>
  <c r="S62" i="3"/>
  <c r="R62" i="3"/>
  <c r="Q62" i="3"/>
  <c r="S61" i="3"/>
  <c r="R61" i="3"/>
  <c r="Q61" i="3"/>
  <c r="S60" i="3"/>
  <c r="R60" i="3"/>
  <c r="Q60" i="3"/>
  <c r="S59" i="3"/>
  <c r="R59" i="3"/>
  <c r="Q59" i="3"/>
  <c r="S58" i="3"/>
  <c r="R58" i="3"/>
  <c r="Q58" i="3"/>
  <c r="S57" i="3"/>
  <c r="R57" i="3"/>
  <c r="Q57" i="3"/>
  <c r="S56" i="3"/>
  <c r="R56" i="3"/>
  <c r="Q56" i="3"/>
  <c r="C54" i="3"/>
  <c r="S53" i="3"/>
  <c r="R53" i="3"/>
  <c r="Q53" i="3"/>
  <c r="S52" i="3"/>
  <c r="R52" i="3"/>
  <c r="Q52" i="3"/>
  <c r="S51" i="3"/>
  <c r="R51" i="3"/>
  <c r="Q51" i="3"/>
  <c r="S50" i="3"/>
  <c r="R50" i="3"/>
  <c r="Q50" i="3"/>
  <c r="S49" i="3"/>
  <c r="R49" i="3"/>
  <c r="Q49" i="3"/>
  <c r="S48" i="3"/>
  <c r="R48" i="3"/>
  <c r="Q48" i="3"/>
  <c r="S47" i="3"/>
  <c r="R47" i="3"/>
  <c r="Q47" i="3"/>
  <c r="S46" i="3"/>
  <c r="R46" i="3"/>
  <c r="Q46" i="3"/>
  <c r="S45" i="3"/>
  <c r="R45" i="3"/>
  <c r="Q45" i="3"/>
  <c r="S44" i="3"/>
  <c r="R44" i="3"/>
  <c r="Q44" i="3"/>
  <c r="S43" i="3"/>
  <c r="R43" i="3"/>
  <c r="Q43" i="3"/>
  <c r="S42" i="3"/>
  <c r="R42" i="3"/>
  <c r="Q42" i="3"/>
  <c r="S41" i="3"/>
  <c r="R41" i="3"/>
  <c r="Q41" i="3"/>
  <c r="S40" i="3"/>
  <c r="R40" i="3"/>
  <c r="Q40" i="3"/>
  <c r="S39" i="3"/>
  <c r="R39" i="3"/>
  <c r="Q39" i="3"/>
  <c r="S38" i="3"/>
  <c r="R38" i="3"/>
  <c r="Q38" i="3"/>
  <c r="S37" i="3"/>
  <c r="R37" i="3"/>
  <c r="Q37" i="3"/>
  <c r="S36" i="3"/>
  <c r="R36" i="3"/>
  <c r="Q36" i="3"/>
  <c r="S35" i="3"/>
  <c r="R35" i="3"/>
  <c r="Q35" i="3"/>
  <c r="S34" i="3"/>
  <c r="R34" i="3"/>
  <c r="Q34" i="3"/>
  <c r="S33" i="3"/>
  <c r="R33" i="3"/>
  <c r="Q33" i="3"/>
  <c r="G33" i="3"/>
  <c r="G34" i="3" s="1"/>
  <c r="W32" i="3"/>
  <c r="V32" i="3"/>
  <c r="S32" i="3"/>
  <c r="R32" i="3"/>
  <c r="Q32" i="3"/>
  <c r="H32" i="3"/>
  <c r="W31" i="3"/>
  <c r="V31" i="3"/>
  <c r="S31" i="3"/>
  <c r="R31" i="3"/>
  <c r="Q31" i="3"/>
  <c r="H31" i="3"/>
  <c r="W30" i="3"/>
  <c r="V30" i="3"/>
  <c r="S30" i="3"/>
  <c r="R30" i="3"/>
  <c r="Q30" i="3"/>
  <c r="W29" i="3"/>
  <c r="V29" i="3"/>
  <c r="W28" i="3"/>
  <c r="V28" i="3"/>
  <c r="C28" i="3"/>
  <c r="C67" i="3" s="1"/>
  <c r="W27" i="3"/>
  <c r="V27" i="3"/>
  <c r="S27" i="3"/>
  <c r="R27" i="3"/>
  <c r="Q27" i="3"/>
  <c r="W26" i="3"/>
  <c r="V26" i="3"/>
  <c r="S26" i="3"/>
  <c r="R26" i="3"/>
  <c r="Q26" i="3"/>
  <c r="W25" i="3"/>
  <c r="V25" i="3"/>
  <c r="S25" i="3"/>
  <c r="R25" i="3"/>
  <c r="Q25" i="3"/>
  <c r="W24" i="3"/>
  <c r="V24" i="3"/>
  <c r="S24" i="3"/>
  <c r="R24" i="3"/>
  <c r="Q24" i="3"/>
  <c r="W23" i="3"/>
  <c r="V23" i="3"/>
  <c r="S23" i="3"/>
  <c r="R23" i="3"/>
  <c r="Q23" i="3"/>
  <c r="W22" i="3"/>
  <c r="V22" i="3"/>
  <c r="S22" i="3"/>
  <c r="R22" i="3"/>
  <c r="Q22" i="3"/>
  <c r="W21" i="3"/>
  <c r="V21" i="3"/>
  <c r="S21" i="3"/>
  <c r="R21" i="3"/>
  <c r="Q21" i="3"/>
  <c r="W20" i="3"/>
  <c r="V20" i="3"/>
  <c r="S20" i="3"/>
  <c r="R20" i="3"/>
  <c r="Q20" i="3"/>
  <c r="W19" i="3"/>
  <c r="V19" i="3"/>
  <c r="S19" i="3"/>
  <c r="R19" i="3"/>
  <c r="Q19" i="3"/>
  <c r="W18" i="3"/>
  <c r="V18" i="3"/>
  <c r="S18" i="3"/>
  <c r="R18" i="3"/>
  <c r="Q18" i="3"/>
  <c r="W17" i="3"/>
  <c r="V17" i="3"/>
  <c r="S17" i="3"/>
  <c r="R17" i="3"/>
  <c r="Q17" i="3"/>
  <c r="W16" i="3"/>
  <c r="V16" i="3"/>
  <c r="S16" i="3"/>
  <c r="R16" i="3"/>
  <c r="Q16" i="3"/>
  <c r="W15" i="3"/>
  <c r="V15" i="3"/>
  <c r="S15" i="3"/>
  <c r="R15" i="3"/>
  <c r="Q15" i="3"/>
  <c r="W14" i="3"/>
  <c r="V14" i="3"/>
  <c r="S14" i="3"/>
  <c r="R14" i="3"/>
  <c r="Q14" i="3"/>
  <c r="W13" i="3"/>
  <c r="V13" i="3"/>
  <c r="S13" i="3"/>
  <c r="R13" i="3"/>
  <c r="Q13" i="3"/>
  <c r="W12" i="3"/>
  <c r="V12" i="3"/>
  <c r="S12" i="3"/>
  <c r="R12" i="3"/>
  <c r="Q12" i="3"/>
  <c r="W11" i="3"/>
  <c r="V11" i="3"/>
  <c r="S11" i="3"/>
  <c r="R11" i="3"/>
  <c r="Q11" i="3"/>
  <c r="W10" i="3"/>
  <c r="V10" i="3"/>
  <c r="S10" i="3"/>
  <c r="H6" i="3" s="1"/>
  <c r="R10" i="3"/>
  <c r="Q10" i="3"/>
  <c r="W9" i="3"/>
  <c r="V9" i="3"/>
  <c r="S9" i="3"/>
  <c r="R9" i="3"/>
  <c r="H30" i="3" s="1"/>
  <c r="H27" i="3" s="1"/>
  <c r="Q9" i="3"/>
  <c r="A1" i="3"/>
  <c r="C17" i="2"/>
  <c r="C19" i="2" s="1"/>
  <c r="C16" i="2"/>
  <c r="S15" i="2"/>
  <c r="R15" i="2"/>
  <c r="Q15" i="2"/>
  <c r="S14" i="2"/>
  <c r="R14" i="2"/>
  <c r="Q14" i="2"/>
  <c r="G14" i="2"/>
  <c r="G19" i="2" s="1"/>
  <c r="S13" i="2"/>
  <c r="R13" i="2"/>
  <c r="Q13" i="2"/>
  <c r="G13" i="2"/>
  <c r="W12" i="2"/>
  <c r="V12" i="2"/>
  <c r="S12" i="2"/>
  <c r="R12" i="2"/>
  <c r="Q12" i="2"/>
  <c r="W11" i="2"/>
  <c r="V11" i="2"/>
  <c r="S11" i="2"/>
  <c r="R11" i="2"/>
  <c r="Q11" i="2"/>
  <c r="W10" i="2"/>
  <c r="V10" i="2"/>
  <c r="S10" i="2"/>
  <c r="R10" i="2"/>
  <c r="Q10" i="2"/>
  <c r="W9" i="2"/>
  <c r="V9" i="2"/>
  <c r="S9" i="2"/>
  <c r="R9" i="2"/>
  <c r="H10" i="2" s="1"/>
  <c r="Q9" i="2"/>
  <c r="E7" i="2"/>
  <c r="A1" i="2"/>
  <c r="N8" i="7" l="1"/>
  <c r="G17" i="6"/>
  <c r="G71" i="6"/>
  <c r="G19" i="6"/>
  <c r="G73" i="6"/>
  <c r="G63" i="6"/>
  <c r="G31" i="6"/>
  <c r="G43" i="6"/>
  <c r="G85" i="6"/>
  <c r="G53" i="6"/>
  <c r="G95" i="6"/>
  <c r="G65" i="6"/>
  <c r="G23" i="6"/>
  <c r="G75" i="6"/>
  <c r="G57" i="6"/>
  <c r="G55" i="6"/>
  <c r="G99" i="6"/>
  <c r="G13" i="6"/>
  <c r="G67" i="6"/>
  <c r="G25" i="6"/>
  <c r="G37" i="6"/>
  <c r="G47" i="6"/>
  <c r="G89" i="6"/>
  <c r="G69" i="6"/>
  <c r="G77" i="6"/>
  <c r="G27" i="6"/>
  <c r="G39" i="6"/>
  <c r="G81" i="6"/>
  <c r="G49" i="6"/>
  <c r="G91" i="6"/>
  <c r="G59" i="6"/>
  <c r="G13" i="5"/>
  <c r="G33" i="5"/>
  <c r="G17" i="5"/>
  <c r="G19" i="5"/>
  <c r="G23" i="5"/>
  <c r="G15" i="5"/>
  <c r="C45" i="4"/>
  <c r="H17" i="4"/>
  <c r="H19" i="4"/>
  <c r="H18" i="4"/>
  <c r="G96" i="3"/>
  <c r="H23" i="3"/>
  <c r="H16" i="3"/>
  <c r="H17" i="3"/>
  <c r="C96" i="3"/>
  <c r="H18" i="3"/>
  <c r="H21" i="3"/>
  <c r="H22" i="3"/>
  <c r="H19" i="3"/>
  <c r="G103" i="7" l="1"/>
  <c r="G139" i="7"/>
  <c r="G85" i="7"/>
  <c r="G31" i="7"/>
  <c r="G133" i="7"/>
  <c r="G91" i="7"/>
  <c r="G37" i="7"/>
  <c r="G23" i="7"/>
  <c r="G79" i="7"/>
  <c r="G25" i="7"/>
  <c r="G129" i="7"/>
  <c r="G121" i="7"/>
  <c r="G69" i="7"/>
  <c r="G13" i="7"/>
  <c r="G109" i="7"/>
  <c r="G111" i="7"/>
  <c r="G143" i="7"/>
  <c r="G99" i="7"/>
  <c r="G33" i="7"/>
  <c r="G77" i="7"/>
  <c r="G119" i="7"/>
  <c r="G97" i="7"/>
  <c r="G131" i="7"/>
  <c r="G89" i="7"/>
  <c r="G117" i="7"/>
  <c r="G107" i="7"/>
  <c r="G137" i="7"/>
  <c r="G95" i="7"/>
  <c r="G127" i="7"/>
  <c r="G83" i="7"/>
  <c r="G29" i="7"/>
  <c r="G73" i="7"/>
  <c r="G17" i="7"/>
  <c r="G115" i="7"/>
  <c r="G135" i="7"/>
  <c r="G93" i="7"/>
  <c r="G39" i="7"/>
  <c r="G81" i="7"/>
  <c r="G27" i="7"/>
  <c r="G123" i="7"/>
  <c r="G71" i="7"/>
  <c r="G113" i="7"/>
  <c r="G75" i="7"/>
  <c r="G19" i="7"/>
  <c r="G147" i="7"/>
  <c r="G105" i="7"/>
  <c r="H15" i="4"/>
  <c r="H14" i="3"/>
</calcChain>
</file>

<file path=xl/sharedStrings.xml><?xml version="1.0" encoding="utf-8"?>
<sst xmlns="http://schemas.openxmlformats.org/spreadsheetml/2006/main" count="962" uniqueCount="578">
  <si>
    <t>SC</t>
  </si>
  <si>
    <t>NO</t>
  </si>
  <si>
    <r>
      <t>Costituzione fondi per il trattamento accessorio</t>
    </r>
    <r>
      <rPr>
        <sz val="10"/>
        <rFont val="Arial"/>
        <family val="2"/>
      </rPr>
      <t xml:space="preserve"> </t>
    </r>
    <r>
      <rPr>
        <vertAlign val="superscript"/>
        <sz val="10"/>
        <rFont val="Arial"/>
        <family val="2"/>
      </rPr>
      <t>(1)</t>
    </r>
  </si>
  <si>
    <r>
      <t>Destinazione fondi per il trattamento accessorio</t>
    </r>
    <r>
      <rPr>
        <sz val="10"/>
        <rFont val="Arial"/>
        <family val="2"/>
      </rPr>
      <t xml:space="preserve"> </t>
    </r>
    <r>
      <rPr>
        <vertAlign val="superscript"/>
        <sz val="10"/>
        <rFont val="Arial"/>
        <family val="2"/>
      </rPr>
      <t>(1)</t>
    </r>
  </si>
  <si>
    <t>SQUADRATURA 9</t>
  </si>
  <si>
    <t>DESCRIZIONE</t>
  </si>
  <si>
    <t>CODICE</t>
  </si>
  <si>
    <t>IMPORTI</t>
  </si>
  <si>
    <t>Non operativa</t>
  </si>
  <si>
    <t>Segretario comunale e provinciale (bilancio)</t>
  </si>
  <si>
    <t>INCONGRUENZA 9</t>
  </si>
  <si>
    <t>Risorse / Costituzione del fondo</t>
  </si>
  <si>
    <t>Impeghi / Importi erogati</t>
  </si>
  <si>
    <t>Risorse a carico del bilancio</t>
  </si>
  <si>
    <t>Destinazioni erogate per prestazioni rese nell'anno di riferimento</t>
  </si>
  <si>
    <t>Fondo</t>
  </si>
  <si>
    <t>Natura</t>
  </si>
  <si>
    <t>Voce</t>
  </si>
  <si>
    <t>Dato</t>
  </si>
  <si>
    <r>
      <t>Ris tratt access Segret Com.le e Prov.le anno di rilevazione</t>
    </r>
    <r>
      <rPr>
        <vertAlign val="superscript"/>
        <sz val="8"/>
        <rFont val="Arial"/>
        <family val="2"/>
      </rPr>
      <t xml:space="preserve"> (2)</t>
    </r>
  </si>
  <si>
    <t>F18J</t>
  </si>
  <si>
    <t>Retribuzione di posizione</t>
  </si>
  <si>
    <t>U448</t>
  </si>
  <si>
    <t>SQUADRATURA 8</t>
  </si>
  <si>
    <r>
      <t>Incremento per l’attuazione dei progetti PNRR </t>
    </r>
    <r>
      <rPr>
        <vertAlign val="superscript"/>
        <sz val="8"/>
        <rFont val="Arial"/>
        <family val="2"/>
      </rPr>
      <t>(3)</t>
    </r>
  </si>
  <si>
    <t>F24K</t>
  </si>
  <si>
    <r>
      <t xml:space="preserve">Galleggiamento funzione dirigenziale o E.Q. più elevata </t>
    </r>
    <r>
      <rPr>
        <vertAlign val="superscript"/>
        <sz val="8"/>
        <rFont val="Arial"/>
        <family val="2"/>
      </rPr>
      <t>(5)</t>
    </r>
  </si>
  <si>
    <t>U07Z</t>
  </si>
  <si>
    <t>Art 40 c1 Ccnl 22-24 - Incremento 0,80% m.s. 2021</t>
  </si>
  <si>
    <t>F33T</t>
  </si>
  <si>
    <r>
      <t xml:space="preserve">Retribuzione di risultato </t>
    </r>
    <r>
      <rPr>
        <vertAlign val="superscript"/>
        <sz val="8"/>
        <rFont val="Arial"/>
        <family val="2"/>
      </rPr>
      <t>(6)</t>
    </r>
  </si>
  <si>
    <t>U449</t>
  </si>
  <si>
    <r>
      <t>Art 1 c 604 L 234/2021 - Increm 0,22% m.s. 2018 dal 1.1.2022</t>
    </r>
    <r>
      <rPr>
        <vertAlign val="superscript"/>
        <sz val="8"/>
        <rFont val="Arial"/>
        <family val="2"/>
      </rPr>
      <t xml:space="preserve"> (4)</t>
    </r>
    <r>
      <rPr>
        <sz val="8"/>
        <rFont val="Arial"/>
        <family val="2"/>
      </rPr>
      <t xml:space="preserve"> </t>
    </r>
  </si>
  <si>
    <t>F24T</t>
  </si>
  <si>
    <t>Incentivi funzioni tecniche</t>
  </si>
  <si>
    <t>U22I</t>
  </si>
  <si>
    <t>Art 45 DLgs 36/2023 - Incentivi alle funzioni tecniche</t>
  </si>
  <si>
    <t>F24P</t>
  </si>
  <si>
    <t>Totale Destinazioni erogate per prestazioni rese nell'anno di riferimento</t>
  </si>
  <si>
    <t>###</t>
  </si>
  <si>
    <t>Art 1 c 121 L 207/2024 - Increm 0,22% m.s. 2021 dal 1.1.2025</t>
  </si>
  <si>
    <t>F33U</t>
  </si>
  <si>
    <t>Totale Segretario Com.le e Prov.le (bilancio)</t>
  </si>
  <si>
    <t>(eventuali) Quote a rimborso ex art 43 c 2 Ccnl 16-5-01</t>
  </si>
  <si>
    <t>F20M</t>
  </si>
  <si>
    <t>Totale Risorse a carico del Bilancio</t>
  </si>
  <si>
    <t>TOTALE GENERALE RISORSE</t>
  </si>
  <si>
    <t>TOTALE GENERALE IMPIEGHI EROGATI</t>
  </si>
  <si>
    <r>
      <rPr>
        <vertAlign val="superscript"/>
        <sz val="9"/>
        <rFont val="Arial"/>
        <family val="2"/>
      </rPr>
      <t>(1)</t>
    </r>
    <r>
      <rPr>
        <sz val="8"/>
        <rFont val="Arial"/>
        <family val="2"/>
      </rPr>
      <t xml:space="preserve"> Tutti gli importi vanno indicati in euro e al netto degli oneri sociali (contributi ed IRAP) a carico del datore di lavoro.</t>
    </r>
  </si>
  <si>
    <r>
      <rPr>
        <vertAlign val="superscript"/>
        <sz val="9"/>
        <rFont val="Arial"/>
        <family val="2"/>
      </rPr>
      <t>(2)</t>
    </r>
    <r>
      <rPr>
        <sz val="8"/>
        <rFont val="Arial"/>
        <family val="2"/>
      </rPr>
      <t xml:space="preserve"> Riportare le voci retributive oggetto di rilevazione come indicate in Circolare nel Cap. 6, Tab. 15, sez. Segretario comunale e provinciale, ad esclusione di quelle da indicarsi separatamente nelle successive voci e ad esclusione dell'eventuale </t>
    </r>
  </si>
  <si>
    <t xml:space="preserve">      compenso aggiuntivo a titolo di risultato di cui all'art. 64 del Ccnl 2019-21, da indicarsi nell'apposita voce degli utilizzi del fondo dei Dirigenti in T15(2). </t>
  </si>
  <si>
    <r>
      <rPr>
        <vertAlign val="superscript"/>
        <sz val="9"/>
        <rFont val="Arial"/>
        <family val="2"/>
      </rPr>
      <t>(3)</t>
    </r>
    <r>
      <rPr>
        <vertAlign val="superscript"/>
        <sz val="8"/>
        <rFont val="Arial"/>
        <family val="2"/>
      </rPr>
      <t xml:space="preserve"> </t>
    </r>
    <r>
      <rPr>
        <sz val="8"/>
        <rFont val="Arial"/>
        <family val="2"/>
      </rPr>
      <t xml:space="preserve">Art. 8, c. 3, secondo periodo, DL n. 13/2023: per gli impegni derivanti dall’attuazione dei progetti del PNRR, gli enti locali che soddisfano i requisiti di cui al comma 4, possono incrementare le risorse accessorie del segretario comunale e provinciale, </t>
    </r>
  </si>
  <si>
    <t xml:space="preserve">      in deroga al limite di cui all’articolo 23, comma 2, del D.lgs. n. 75/2017, fino a un massimo del 5% calcolato sul valore della retribuzione di posizione in base all’art. art. 58 del CCNL 2019-21 e sul valore della retribuzione di risultato calcolata in base ai contratti collettivi vigenti.</t>
  </si>
  <si>
    <t xml:space="preserve">      Il tutto va suddiviso pro-quota in caso di segreteria convenzionata.</t>
  </si>
  <si>
    <r>
      <rPr>
        <vertAlign val="superscript"/>
        <sz val="9"/>
        <rFont val="Arial"/>
        <family val="2"/>
      </rPr>
      <t>(4)</t>
    </r>
    <r>
      <rPr>
        <vertAlign val="superscript"/>
        <sz val="8"/>
        <rFont val="Arial"/>
        <family val="2"/>
      </rPr>
      <t xml:space="preserve"> </t>
    </r>
    <r>
      <rPr>
        <sz val="8"/>
        <rFont val="Arial"/>
        <family val="2"/>
      </rPr>
      <t>Art. 61, comma 3, Ccnl 2019-21: indicare l'eventuale incremento, in deroga al limite 2016.</t>
    </r>
  </si>
  <si>
    <r>
      <rPr>
        <vertAlign val="superscript"/>
        <sz val="9"/>
        <rFont val="Arial"/>
        <family val="2"/>
      </rPr>
      <t>(5)</t>
    </r>
    <r>
      <rPr>
        <vertAlign val="superscript"/>
        <sz val="8"/>
        <rFont val="Arial"/>
        <family val="2"/>
      </rPr>
      <t xml:space="preserve"> </t>
    </r>
    <r>
      <rPr>
        <sz val="8"/>
        <rFont val="Arial"/>
        <family val="2"/>
      </rPr>
      <t>Secondo le indicazioni dell'art.38, comma 5, Ccnl 2022-24, già art. 60, comma 5, CCNL 2019-21.</t>
    </r>
  </si>
  <si>
    <r>
      <rPr>
        <vertAlign val="superscript"/>
        <sz val="9"/>
        <rFont val="Arial"/>
        <family val="2"/>
      </rPr>
      <t>(6)</t>
    </r>
    <r>
      <rPr>
        <vertAlign val="superscript"/>
        <sz val="8"/>
        <rFont val="Arial"/>
        <family val="2"/>
      </rPr>
      <t xml:space="preserve"> </t>
    </r>
    <r>
      <rPr>
        <sz val="8"/>
        <rFont val="Arial"/>
        <family val="2"/>
      </rPr>
      <t>Ad esclusione del compenso aggiuntivo di cui all'art. 64 del Ccnl 2019-21 erogato a titolo di risultato per l'incarico ad interim negli enti con Dirigenza, Cfr.</t>
    </r>
    <r>
      <rPr>
        <i/>
        <sz val="8"/>
        <rFont val="Arial"/>
        <family val="2"/>
      </rPr>
      <t xml:space="preserve"> supra</t>
    </r>
    <r>
      <rPr>
        <sz val="8"/>
        <rFont val="Arial"/>
        <family val="2"/>
      </rPr>
      <t xml:space="preserve"> nota 2.</t>
    </r>
  </si>
  <si>
    <t>ND</t>
  </si>
  <si>
    <t>SQ9</t>
  </si>
  <si>
    <r>
      <t>Destinazione fondi per il trattamento accessorio</t>
    </r>
    <r>
      <rPr>
        <b/>
        <sz val="10"/>
        <color indexed="12"/>
        <rFont val="Arial"/>
        <family val="2"/>
      </rPr>
      <t xml:space="preserve"> </t>
    </r>
    <r>
      <rPr>
        <vertAlign val="superscript"/>
        <sz val="10"/>
        <rFont val="Arial"/>
        <family val="2"/>
      </rPr>
      <t>(1)</t>
    </r>
  </si>
  <si>
    <t>Fondo risorse decentrate</t>
  </si>
  <si>
    <t>Risorse fisse aventi carattere di certezza e stabilità</t>
  </si>
  <si>
    <t>Art 67 c 1 Ccnl 16-18 - Unico importo consolidato 2017</t>
  </si>
  <si>
    <t>F00B</t>
  </si>
  <si>
    <t>Differenziali stipendiali in essere non disponibili alla CI</t>
  </si>
  <si>
    <t>U20S</t>
  </si>
  <si>
    <r>
      <t xml:space="preserve">Art 14 c 1-bis DL 25/2025 - Incr ris dest tratt acc pers.le </t>
    </r>
    <r>
      <rPr>
        <vertAlign val="superscript"/>
        <sz val="8"/>
        <rFont val="Arial"/>
        <family val="2"/>
      </rPr>
      <t>(13)</t>
    </r>
  </si>
  <si>
    <t>F33X</t>
  </si>
  <si>
    <t>Progressioni economiche anno di rifer.to</t>
  </si>
  <si>
    <t>U02P</t>
  </si>
  <si>
    <t>Art 67 c 2 L A Ccnl 16-18 - Increm 83,20 euro dal 31.12.2018</t>
  </si>
  <si>
    <t>F10Y</t>
  </si>
  <si>
    <t>Indennità di comparto - quota carico fondo</t>
  </si>
  <si>
    <t>U00D</t>
  </si>
  <si>
    <r>
      <t>Art 79 c 1 L B Ccnl 19-21 - Increm 84,50 euro dal 1.1.2021</t>
    </r>
    <r>
      <rPr>
        <vertAlign val="superscript"/>
        <sz val="8"/>
        <rFont val="Arial"/>
        <family val="2"/>
      </rPr>
      <t xml:space="preserve"> </t>
    </r>
  </si>
  <si>
    <t>F20K</t>
  </si>
  <si>
    <t>Incremento indennità personale asili nido</t>
  </si>
  <si>
    <t>U00E</t>
  </si>
  <si>
    <t>INCONGRUENZA 9 - Fondo risorse decentrate</t>
  </si>
  <si>
    <t>Art 67 c 2 L B Ccnl 16-18 - Ridet. increm. stip. Ccnl 16-18</t>
  </si>
  <si>
    <t>F00Z</t>
  </si>
  <si>
    <t>Indennità personale ex VIII qualifica funzionale</t>
  </si>
  <si>
    <t>U00F</t>
  </si>
  <si>
    <t>Art 79 c 1 L D Ccnl 19-21 - Ridet. increm. stip. Ccnl 19-21</t>
  </si>
  <si>
    <t>F23X</t>
  </si>
  <si>
    <t>Ass. ad pers. riass. progr. fra le aree</t>
  </si>
  <si>
    <t>U07T</t>
  </si>
  <si>
    <t>Art 58 c 1 Ccnl 22-24 - Increm 0,14% m.s. 2021 dal 1.1.2024</t>
  </si>
  <si>
    <t>F33W</t>
  </si>
  <si>
    <t>Premi correlati alla performance organizzativa</t>
  </si>
  <si>
    <t>U00G</t>
  </si>
  <si>
    <t>Art 67 c 2 L C Ccnl 16-18 - RIA e ass. ad pers. cessato</t>
  </si>
  <si>
    <t>F00C</t>
  </si>
  <si>
    <t>Premi correlati alla performance individuale</t>
  </si>
  <si>
    <t>U00H</t>
  </si>
  <si>
    <t>Art 2 c 3 DLgs 165/2001 - Risp. tratt. ec. pre-Ccnl 94-97</t>
  </si>
  <si>
    <t>F70A</t>
  </si>
  <si>
    <t>Indennità condizioni di lavoro</t>
  </si>
  <si>
    <t>U00J</t>
  </si>
  <si>
    <t>Art 67 c 2 L E Ccnl 16-18-Increm. pers. trasf. disp. legge</t>
  </si>
  <si>
    <t>F00D</t>
  </si>
  <si>
    <t>Ind turno, reperib e lav fest (art 24 c 1 CCNL 14.09.2000)</t>
  </si>
  <si>
    <t>U00K</t>
  </si>
  <si>
    <t>Art 67 c 2 L E Ccnl 16-18 - Increm. altro pers. trasf.</t>
  </si>
  <si>
    <t>F00E</t>
  </si>
  <si>
    <t>Compensi specifiche responsabilità</t>
  </si>
  <si>
    <t>U00L</t>
  </si>
  <si>
    <t>Art 67 c 2 L F Ccnl 16-18 - Rid. stab. org. dir. Regioni</t>
  </si>
  <si>
    <t>F00J</t>
  </si>
  <si>
    <t>Art 67 c 2 L G Ccnl 16-18 - Increm. riduz. stab. straord.</t>
  </si>
  <si>
    <t>F00K</t>
  </si>
  <si>
    <t>Compensi Avvocati art. 9 cc. 5-6 DL 90/2014</t>
  </si>
  <si>
    <t>U07E</t>
  </si>
  <si>
    <r>
      <t>Art 79 c 1 L C Ccnl 19-21 - Incr. stabile consist. personale</t>
    </r>
    <r>
      <rPr>
        <vertAlign val="superscript"/>
        <sz val="8"/>
        <rFont val="Arial"/>
        <family val="2"/>
      </rPr>
      <t xml:space="preserve"> (2)</t>
    </r>
  </si>
  <si>
    <t>F23Y</t>
  </si>
  <si>
    <t>Incentivi recupero evasione IMU e TARI</t>
  </si>
  <si>
    <t>U04C</t>
  </si>
  <si>
    <t>Art 79 c 1-bis Ccnl 19-21 - Diff stip B3-B1, D3-D1</t>
  </si>
  <si>
    <t>F25W</t>
  </si>
  <si>
    <t>Compensi Istat Enti e Organismi pubblici autorizzati</t>
  </si>
  <si>
    <t>U00P</t>
  </si>
  <si>
    <t>Art 1 c 800 L 205/2017 - Armonizz pers province transitato</t>
  </si>
  <si>
    <t>F10K</t>
  </si>
  <si>
    <t>Altre specifiche disposizioni di legge</t>
  </si>
  <si>
    <t>U00Q</t>
  </si>
  <si>
    <r>
      <t xml:space="preserve">Art 11 c 1 L B DL 135/18 - Incr acc ass deroga fac ass.li </t>
    </r>
    <r>
      <rPr>
        <vertAlign val="superscript"/>
        <sz val="8"/>
        <rFont val="Arial"/>
        <family val="2"/>
      </rPr>
      <t>(3)</t>
    </r>
  </si>
  <si>
    <t>F16L</t>
  </si>
  <si>
    <t>Compensi ai messi notificatori</t>
  </si>
  <si>
    <t>U00R</t>
  </si>
  <si>
    <r>
      <t>Art 33 DL 34/19 - Nuove assunzioni base sostenibilità</t>
    </r>
    <r>
      <rPr>
        <vertAlign val="superscript"/>
        <sz val="8"/>
        <rFont val="Arial"/>
        <family val="2"/>
      </rPr>
      <t xml:space="preserve"> (4)</t>
    </r>
  </si>
  <si>
    <t>F15K</t>
  </si>
  <si>
    <t>Compensi al personale case da gioco</t>
  </si>
  <si>
    <t>U00S</t>
  </si>
  <si>
    <t>Altre risorse non comprese fra le precedenti</t>
  </si>
  <si>
    <t>F00O</t>
  </si>
  <si>
    <t>Polizia Locale - Servizi aggiuntivi iniziativa privata</t>
  </si>
  <si>
    <t>U01B</t>
  </si>
  <si>
    <t>Totale Risorse fisse</t>
  </si>
  <si>
    <t>Polizia locale - Incentivi prov violazione codice strada</t>
  </si>
  <si>
    <t>U00M</t>
  </si>
  <si>
    <t>Risorse variabili</t>
  </si>
  <si>
    <t>Polizia locale - Indennità di servizio esterno</t>
  </si>
  <si>
    <t>U00V</t>
  </si>
  <si>
    <t>Art 43 L 449/1997 - Entr. conto terzi o utenza o sponsor.</t>
  </si>
  <si>
    <t>F50H</t>
  </si>
  <si>
    <t>Polizia locale - Indennità di funzione</t>
  </si>
  <si>
    <t>U00Y</t>
  </si>
  <si>
    <t>Art 16 cc 4-5-6 DL 98/11 - Risp. piani razionalizzazione</t>
  </si>
  <si>
    <t>F96H</t>
  </si>
  <si>
    <t>Welfare integrativo a carico del fondo</t>
  </si>
  <si>
    <t>U02S</t>
  </si>
  <si>
    <t>Art 9 c 3 DL 90/2014 - Comp Avvocati carico controparti</t>
  </si>
  <si>
    <t>F10M</t>
  </si>
  <si>
    <t>Altri istituti non compresi fra i precedenti</t>
  </si>
  <si>
    <t>U998</t>
  </si>
  <si>
    <t>Art 9 c 6 DL 90/2014 - Comp Avvocati spese compensate</t>
  </si>
  <si>
    <t>F10N</t>
  </si>
  <si>
    <t>Art 1 c 1091 L 145/2018 - Rec. ev. IMU e TARI</t>
  </si>
  <si>
    <t>F10L</t>
  </si>
  <si>
    <t>Totale Fondo risorse decentrate</t>
  </si>
  <si>
    <t>Art 70-ter Ccnl 16-18 - Contr Istat e Enti pubbl autorizz</t>
  </si>
  <si>
    <t>F00S</t>
  </si>
  <si>
    <t>Art 56-ter Ccnl 16-18 - Risorse serv agg PL iniz privata</t>
  </si>
  <si>
    <t>F00V</t>
  </si>
  <si>
    <t>Art 98 c 1 L C Ccnl 19-21 - Prov violaz codice strada</t>
  </si>
  <si>
    <t>F25X</t>
  </si>
  <si>
    <r>
      <t>Art 1 DL 80/2021 - Increm. ass TD finanz diretto PNRR</t>
    </r>
    <r>
      <rPr>
        <vertAlign val="superscript"/>
        <sz val="8"/>
        <rFont val="Arial"/>
        <family val="2"/>
      </rPr>
      <t xml:space="preserve"> (5)</t>
    </r>
  </si>
  <si>
    <t>F24O</t>
  </si>
  <si>
    <r>
      <t>Art. 31-bis cc 1,5 DL 152/21 - Increm. ass TD PNRR (Comuni)</t>
    </r>
    <r>
      <rPr>
        <vertAlign val="superscript"/>
        <sz val="8"/>
        <rFont val="Arial"/>
        <family val="2"/>
      </rPr>
      <t xml:space="preserve"> (6)</t>
    </r>
  </si>
  <si>
    <t>F24N</t>
  </si>
  <si>
    <r>
      <t xml:space="preserve">Art 8 c 3 p 1 DL 13/2023 - Incr. attuazione progetti PNRR </t>
    </r>
    <r>
      <rPr>
        <vertAlign val="superscript"/>
        <sz val="8"/>
        <rFont val="Arial"/>
        <family val="2"/>
      </rPr>
      <t>(7)</t>
    </r>
  </si>
  <si>
    <t>F24L</t>
  </si>
  <si>
    <r>
      <t>Art. 45 DLgs 36/2023 - Incentivi alle funzioni tecniche</t>
    </r>
    <r>
      <rPr>
        <vertAlign val="superscript"/>
        <sz val="8"/>
        <rFont val="Arial"/>
        <family val="2"/>
      </rPr>
      <t xml:space="preserve"> (8)</t>
    </r>
  </si>
  <si>
    <r>
      <t xml:space="preserve">Art 67 c 3 L C Ccnl 16-18 - Altre spec. disp. di legge </t>
    </r>
    <r>
      <rPr>
        <vertAlign val="superscript"/>
        <sz val="8"/>
        <rFont val="Arial"/>
        <family val="2"/>
      </rPr>
      <t>(9)</t>
    </r>
  </si>
  <si>
    <t>F00T</t>
  </si>
  <si>
    <t>Art 67 c 3 L D Ccnl 16-18-RIA cess anno prec mensil residue</t>
  </si>
  <si>
    <t>F00U</t>
  </si>
  <si>
    <t>Art 79 c 2 L D Ccnl 19-21 -Risp. straord. cons. anno prec.</t>
  </si>
  <si>
    <t>F25Y</t>
  </si>
  <si>
    <t>Art 67 c 3 L F Ccnl 16-18 - Messi notificatori</t>
  </si>
  <si>
    <t>F00X</t>
  </si>
  <si>
    <t>Art 67 c 3 L G Ccnl 16-18 - Ris. pers. da case da gioco</t>
  </si>
  <si>
    <t>F00Y</t>
  </si>
  <si>
    <t>Art 79 c 2 L B Ccnl 19-21 - Integrazione 1,2% m.s. 1997</t>
  </si>
  <si>
    <t>F25Z</t>
  </si>
  <si>
    <t>Art 1 c 604 L 234/2021 - Increm 0,22% m.s. 2018 dal 1.1.2022</t>
  </si>
  <si>
    <r>
      <t>Art 79 c 2 L C Ccnl 19-21 - Scelte org. gest., retrib. ecc.</t>
    </r>
    <r>
      <rPr>
        <vertAlign val="superscript"/>
        <sz val="8"/>
        <rFont val="Arial"/>
        <family val="2"/>
      </rPr>
      <t xml:space="preserve"> (10)</t>
    </r>
  </si>
  <si>
    <t>F26B</t>
  </si>
  <si>
    <t>Art 67 c 3 L K Ccnl 16-18-Integr. pers. trasf. corso d'anno</t>
  </si>
  <si>
    <t>F01M</t>
  </si>
  <si>
    <r>
      <t xml:space="preserve">Somme non utilizzate fondo/i anno precedente </t>
    </r>
    <r>
      <rPr>
        <vertAlign val="superscript"/>
        <sz val="8"/>
        <rFont val="Arial"/>
        <family val="2"/>
      </rPr>
      <t xml:space="preserve">(11) </t>
    </r>
  </si>
  <si>
    <t>F999</t>
  </si>
  <si>
    <t>Totale Risorse variabili</t>
  </si>
  <si>
    <t>Decurtazioni</t>
  </si>
  <si>
    <t>Art 67 c 2 L E Ccnl 16-18 -Dec. pers. trasf. disp. Legge</t>
  </si>
  <si>
    <t>F01Q</t>
  </si>
  <si>
    <t>Art 67 c 2 L E Ccnl 16-18 -Dec. altro pers. trasf.</t>
  </si>
  <si>
    <t>F01R</t>
  </si>
  <si>
    <t>Art 7 c 4 L U Ccnl 19-21 - Dec. risorse destinate E.Q.</t>
  </si>
  <si>
    <t>F26J</t>
  </si>
  <si>
    <t>Art 1 c 456 L 147/2013 - Decurtazione permanente</t>
  </si>
  <si>
    <t>F27I</t>
  </si>
  <si>
    <t>Art 23 c 2 Dlgs 75/2017 - Dec. fondo rispetto limite 2016</t>
  </si>
  <si>
    <t>F00P</t>
  </si>
  <si>
    <t>Art 40 c 3-q DLgs 165/2001 - Dec. anno per piani di recup.</t>
  </si>
  <si>
    <t>F01S</t>
  </si>
  <si>
    <t>Art 4 DL 16/2014 - Dec. anno per piani di recup.</t>
  </si>
  <si>
    <t>F01T</t>
  </si>
  <si>
    <r>
      <t xml:space="preserve">Art 14 c 1-bis DL 25/2025 - Dec. quota ris ced all'UC di app </t>
    </r>
    <r>
      <rPr>
        <vertAlign val="superscript"/>
        <sz val="8"/>
        <rFont val="Arial"/>
        <family val="2"/>
      </rPr>
      <t>(14)</t>
    </r>
  </si>
  <si>
    <t>F33Y</t>
  </si>
  <si>
    <r>
      <t xml:space="preserve">Art 14 c 1-bis DL/2025 - Dec. quota ris destinate a EQ </t>
    </r>
    <r>
      <rPr>
        <vertAlign val="superscript"/>
        <sz val="8"/>
        <rFont val="Arial"/>
        <family val="2"/>
      </rPr>
      <t>(15)</t>
    </r>
  </si>
  <si>
    <t>F33Z</t>
  </si>
  <si>
    <t>Altre decurtazioni non comprese fra le precedenti</t>
  </si>
  <si>
    <t>F01P</t>
  </si>
  <si>
    <t>Totale Decurtazioni</t>
  </si>
  <si>
    <t>Incarichi di Elevata Qualificazione (bilancio)</t>
  </si>
  <si>
    <t>Risorse a carico del Bilancio</t>
  </si>
  <si>
    <r>
      <t>Art 17 Ccnl 19-21 - Ris. dest. E.Q. anno di rilevazione</t>
    </r>
    <r>
      <rPr>
        <vertAlign val="superscript"/>
        <sz val="8"/>
        <rFont val="Arial"/>
        <family val="2"/>
      </rPr>
      <t xml:space="preserve"> (12)</t>
    </r>
  </si>
  <si>
    <t>F27N</t>
  </si>
  <si>
    <t>U00U</t>
  </si>
  <si>
    <t>Art 7 c 4 L U Ccnl 19-21 - Increm. risorse destinate inc. EQ</t>
  </si>
  <si>
    <t>F26L</t>
  </si>
  <si>
    <t>Retribuzione di risultato</t>
  </si>
  <si>
    <t>U00W</t>
  </si>
  <si>
    <t>Art 11bis c2 DL135/18 - Increm pos e ris E.Q. rinunce ass.li</t>
  </si>
  <si>
    <t>F26M</t>
  </si>
  <si>
    <t>Retribuzione di risultato per incarichi ad interim</t>
  </si>
  <si>
    <t>U00X</t>
  </si>
  <si>
    <r>
      <t>Art 33 DL34/19 - Quota parte destinata alle E.Q.</t>
    </r>
    <r>
      <rPr>
        <vertAlign val="superscript"/>
        <sz val="8"/>
        <rFont val="Arial"/>
        <family val="2"/>
      </rPr>
      <t xml:space="preserve"> (4)</t>
    </r>
  </si>
  <si>
    <t>F26N</t>
  </si>
  <si>
    <t>Totale E.Q. (bilancio)</t>
  </si>
  <si>
    <r>
      <t xml:space="preserve">Art 14 c 1-bis DL 25/2025 - Incr ris dest a incar EQ </t>
    </r>
    <r>
      <rPr>
        <vertAlign val="superscript"/>
        <sz val="8"/>
        <rFont val="Arial"/>
        <family val="2"/>
      </rPr>
      <t>(16)</t>
    </r>
  </si>
  <si>
    <t>F34G</t>
  </si>
  <si>
    <t>Art 17 c 6 Ccnl 19-21 - Riduzione risorse destinate inc. EQ</t>
  </si>
  <si>
    <t>F26O</t>
  </si>
  <si>
    <t>Straordinario (bilancio)</t>
  </si>
  <si>
    <t>Art 14 Ccnl 98-01 - Ris straordinario ordinario anno 2017</t>
  </si>
  <si>
    <t>F15N</t>
  </si>
  <si>
    <t>Straordinario ordinario</t>
  </si>
  <si>
    <t>U05P</t>
  </si>
  <si>
    <t>Art 39 Ccnl 14.9.00 - Ris straord elettorale</t>
  </si>
  <si>
    <t>F15O</t>
  </si>
  <si>
    <t>Straordinario elettorale</t>
  </si>
  <si>
    <t>U05Q</t>
  </si>
  <si>
    <t>Art 39 Ccnl 14.9.00 - Ris straord eventi str e cal naturali</t>
  </si>
  <si>
    <t>F15P</t>
  </si>
  <si>
    <t>Straordinario per eventi straordinari e calamità naturali</t>
  </si>
  <si>
    <t>U05R</t>
  </si>
  <si>
    <t>Totale Straordinario (bilancio)</t>
  </si>
  <si>
    <t>Art 67 c 2 L G Ccnl 16-18 - Riduz stab straord a fav Fondo</t>
  </si>
  <si>
    <t>F15R</t>
  </si>
  <si>
    <r>
      <rPr>
        <vertAlign val="superscript"/>
        <sz val="8"/>
        <rFont val="Arial"/>
        <family val="2"/>
      </rPr>
      <t xml:space="preserve">(1) </t>
    </r>
    <r>
      <rPr>
        <sz val="8"/>
        <rFont val="Arial"/>
        <family val="2"/>
      </rPr>
      <t>Tutti gli importi vanno indicati in euro e al netto degli oneri sociali (contributi ed IRAP) a carico del datore di lavoro.</t>
    </r>
  </si>
  <si>
    <r>
      <rPr>
        <vertAlign val="superscript"/>
        <sz val="8"/>
        <rFont val="Arial"/>
        <family val="2"/>
      </rPr>
      <t xml:space="preserve">(2) </t>
    </r>
    <r>
      <rPr>
        <sz val="8"/>
        <rFont val="Arial"/>
        <family val="2"/>
      </rPr>
      <t>Indicare in questa voce anche gli eventuali incrementi ex art. 67, comma 2, lettera h) del Ccnl 2016-18.</t>
    </r>
  </si>
  <si>
    <r>
      <rPr>
        <vertAlign val="superscript"/>
        <sz val="8"/>
        <rFont val="Arial"/>
        <family val="2"/>
      </rPr>
      <t>(3)</t>
    </r>
    <r>
      <rPr>
        <sz val="8"/>
        <rFont val="Arial"/>
        <family val="2"/>
      </rPr>
      <t xml:space="preserve"> Nota bene: gli incrementi della retribuzione accessoria, in deroga al limite 2016, per le assunzioni a t.d. ai sensi dell’art. 1 del DL n. 80/2021 per l’attuazione di progetti PNRR, vanno indicati nelle risorse variabili alla voce F24O.</t>
    </r>
  </si>
  <si>
    <r>
      <rPr>
        <vertAlign val="superscript"/>
        <sz val="8"/>
        <rFont val="Arial"/>
        <family val="2"/>
      </rPr>
      <t>(4)</t>
    </r>
    <r>
      <rPr>
        <sz val="8"/>
        <rFont val="Arial"/>
        <family val="2"/>
      </rPr>
      <t xml:space="preserve"> Indicare gli incrementi del fondo e delle risorse destinate agli incarichi di E.Q. come certificati dall'organo di controllo determinati da assunzioni a tempo indeterminato (cfr. nota MEF prot. 179877 del 1 settembre 2020).</t>
    </r>
  </si>
  <si>
    <r>
      <rPr>
        <vertAlign val="superscript"/>
        <sz val="8"/>
        <rFont val="Arial"/>
        <family val="2"/>
      </rPr>
      <t xml:space="preserve">(5) </t>
    </r>
    <r>
      <rPr>
        <sz val="8"/>
        <rFont val="Arial"/>
        <family val="2"/>
      </rPr>
      <t>Indicare l’incremento della retribuzione accessoria, in deroga al limite 2016, per assunzioni a t.d. effettuate ai sensi dell’art.1 del DL n. 80/2021, il cui costo è incluso nel quadro economico del progetto con relativo rimborso a carico</t>
    </r>
  </si>
  <si>
    <t xml:space="preserve">    delle risorse del PNRR.</t>
  </si>
  <si>
    <r>
      <rPr>
        <vertAlign val="superscript"/>
        <sz val="8"/>
        <rFont val="Arial"/>
        <family val="2"/>
      </rPr>
      <t>(6)</t>
    </r>
    <r>
      <rPr>
        <sz val="8"/>
        <rFont val="Arial"/>
        <family val="2"/>
      </rPr>
      <t xml:space="preserve"> Indicare l’incremento della retribuzione accessoria, in deroga al limite 2016, per assunzioni a t.d. effettuate ai sensi del DL n. 152/2021, art 31-bis, commi 1 (incremento finanziato con risorse proprie del Comune) e 5 (incremento </t>
    </r>
  </si>
  <si>
    <t xml:space="preserve">    finanziato dal Ministero dell’Interno, quest'ultimo limitato ai Comuni con popolazione inferiore a 5.000 abitanti di cui al DPCM 30 dicembre 2022).</t>
  </si>
  <si>
    <r>
      <rPr>
        <vertAlign val="superscript"/>
        <sz val="8"/>
        <rFont val="Arial"/>
        <family val="2"/>
      </rPr>
      <t>(7)</t>
    </r>
    <r>
      <rPr>
        <sz val="8"/>
        <rFont val="Arial"/>
        <family val="2"/>
      </rPr>
      <t xml:space="preserve"> È facoltà degli enti locali incrementare la componente variabile del fondo in deroga al limite 2016 e fino a un massimo del 5% calcolato sulla componente stabile del fondo certificato nel 2016, in relazione agli impegni derivanti</t>
    </r>
  </si>
  <si>
    <t xml:space="preserve">    dall’attuazione dei progetti del PNRR e nel rispetto dei requisiti di cui al comma 4 dell’art. 8 del DL n. 13/2023.</t>
  </si>
  <si>
    <r>
      <rPr>
        <vertAlign val="superscript"/>
        <sz val="8"/>
        <rFont val="Arial"/>
        <family val="2"/>
      </rPr>
      <t xml:space="preserve">(8) </t>
    </r>
    <r>
      <rPr>
        <sz val="8"/>
        <rFont val="Arial"/>
        <family val="2"/>
      </rPr>
      <t>Ricomprendere in questa voce anche gli incentivi ex art. 113 del DLgs n. 50/2016 di competenza dell’anno di rilevazione.</t>
    </r>
  </si>
  <si>
    <r>
      <rPr>
        <vertAlign val="superscript"/>
        <sz val="8"/>
        <rFont val="Arial"/>
        <family val="2"/>
      </rPr>
      <t>(9)</t>
    </r>
    <r>
      <rPr>
        <sz val="8"/>
        <rFont val="Arial"/>
        <family val="2"/>
      </rPr>
      <t xml:space="preserve"> Escluse le poste identificate in voci specifiche separate.</t>
    </r>
  </si>
  <si>
    <r>
      <rPr>
        <vertAlign val="superscript"/>
        <sz val="8"/>
        <rFont val="Arial"/>
        <family val="2"/>
      </rPr>
      <t>(10)</t>
    </r>
    <r>
      <rPr>
        <sz val="8"/>
        <rFont val="Arial"/>
        <family val="2"/>
      </rPr>
      <t xml:space="preserve"> Ad esclusione dei proventi per violazione del codice della strada che vanno inseriti nella specifica voce.</t>
    </r>
  </si>
  <si>
    <r>
      <rPr>
        <vertAlign val="superscript"/>
        <sz val="8"/>
        <rFont val="Arial"/>
        <family val="2"/>
      </rPr>
      <t>(11)</t>
    </r>
    <r>
      <rPr>
        <sz val="8"/>
        <rFont val="Arial"/>
        <family val="2"/>
      </rPr>
      <t xml:space="preserve"> Secondo le indicazioni dell'articolo 80, comma 1, ultimo periodo del Ccnl 2019-21.</t>
    </r>
  </si>
  <si>
    <r>
      <rPr>
        <vertAlign val="superscript"/>
        <sz val="8"/>
        <rFont val="Arial"/>
        <family val="2"/>
      </rPr>
      <t>(12)</t>
    </r>
    <r>
      <rPr>
        <sz val="8"/>
        <rFont val="Arial"/>
        <family val="2"/>
      </rPr>
      <t xml:space="preserve"> Al netto delle voci rappresentate nelle voci successive e nel rispetto complessivo del limite 2016 di cui all'art. 73, comma 2, del DLgs n. 75/2017.</t>
    </r>
  </si>
  <si>
    <r>
      <rPr>
        <vertAlign val="superscript"/>
        <sz val="8"/>
        <rFont val="Arial"/>
        <family val="2"/>
      </rPr>
      <t>(13)</t>
    </r>
    <r>
      <rPr>
        <sz val="8"/>
        <rFont val="Arial"/>
        <family val="2"/>
      </rPr>
      <t xml:space="preserve"> Campo a compilazione obbligatoria in caso di applicazione dell'articolo 14, comma 1-bis, del decreto-legge n. 25 del 2025: la mancata indicazione comporterà un taglio del 25% dell'incremento (cfr. articolo 14, comma 1-bis, terzo   </t>
    </r>
  </si>
  <si>
    <t xml:space="preserve">     e quarto periodo, del decreto-legge n. 25 del 2025; paragrafo 4 della nota RGS n. 175706 del 27 giugno 2025) - campo da compilare anche per le Unione di comuni, Comunità montana o Comunità isolana o di arcipelago che hanno</t>
  </si>
  <si>
    <t xml:space="preserve">     ricevuto trasferimenti dai comuni aderenti; si veda voce A14554 della SICI(3).</t>
  </si>
  <si>
    <r>
      <rPr>
        <vertAlign val="superscript"/>
        <sz val="8"/>
        <rFont val="Arial"/>
        <family val="2"/>
      </rPr>
      <t>(14)</t>
    </r>
    <r>
      <rPr>
        <sz val="8"/>
        <rFont val="Arial"/>
        <family val="2"/>
      </rPr>
      <t xml:space="preserve"> Campo a compilazione obbligatoria in caso di applicazione dell'articolo 14, comma 1-bis, del decreto-legge n. 25 del 2025: la mancata indicazione comporterà un taglio del 25% dell'incremento (cfr. articolo 14, comma 1-bis, terzo  </t>
    </r>
  </si>
  <si>
    <t xml:space="preserve">     e quarto periodo, del decreto-legge n. 25 del 2025; paragrafo 4 della nota RGS n. 175706 del 27 giugno 2025). Quota di risorse cedute all'Unione di comuni, Comunità montana o Comunità isolana o di arcipelago di cui fa parte l'ente.</t>
  </si>
  <si>
    <t xml:space="preserve">     I comuni possono cedere alle Unione di comuni, Comunità montana o Comunità isolana o di arcipelago a cui aderiscono una quota dell’incremento delle risorse affluite alla componente stabile dei propri Fondi, ai sensi di quanto   </t>
  </si>
  <si>
    <r>
      <t xml:space="preserve">     previsto dall’articolo 14, comma 1-bis, del decreto legge n. 25 del 2025, con la contestuale riduzione di pari importo di tale componente, </t>
    </r>
    <r>
      <rPr>
        <u/>
        <sz val="8"/>
        <rFont val="Arial"/>
        <family val="2"/>
      </rPr>
      <t>certificata dall’organo di revisione</t>
    </r>
    <r>
      <rPr>
        <sz val="8"/>
        <rFont val="Arial"/>
        <family val="2"/>
      </rPr>
      <t xml:space="preserve">, al fine di assicurare l’invarianza finanziaria complessiva  </t>
    </r>
  </si>
  <si>
    <t xml:space="preserve">     (articolo 14, comma 1-bis, secondo periodo, del decreto-legge n. 25 del 2025; cfr. paragrafo 1.1 della nota RGS n. 175706 del 27 giugno 2025).</t>
  </si>
  <si>
    <r>
      <rPr>
        <vertAlign val="superscript"/>
        <sz val="8"/>
        <rFont val="Arial"/>
        <family val="2"/>
      </rPr>
      <t>(15)</t>
    </r>
    <r>
      <rPr>
        <sz val="8"/>
        <rFont val="Arial"/>
        <family val="2"/>
      </rPr>
      <t xml:space="preserve"> Campo a compilazione obbligatoria in caso di applicazione dell'articolo 14, comma 1-bis, del decreto-legge n. 25 del 2025: la mancata indicazione comporterà un taglio del 25% dell'incremento (cfr. articolo 14, comma 1-bis, terzo </t>
    </r>
  </si>
  <si>
    <t xml:space="preserve">     e quarto periodo, del decreto-legge n. 25 del 2025; paragrafo 4 della nota RGS n. 175706 del 27 giugno 2025). Quota di risorse destinate, previa contrattazione, agli incarichi di Elevata Qualificazione (paragrafo 3, lettera d), della nota </t>
  </si>
  <si>
    <t xml:space="preserve">     RGS n. 175706 del 27 giugno 2025).</t>
  </si>
  <si>
    <r>
      <rPr>
        <vertAlign val="superscript"/>
        <sz val="8"/>
        <rFont val="Arial"/>
        <family val="2"/>
      </rPr>
      <t>(16)</t>
    </r>
    <r>
      <rPr>
        <sz val="8"/>
        <rFont val="Arial"/>
        <family val="2"/>
      </rPr>
      <t xml:space="preserve"> Campo non compilabile. Viene riportato lo stesso valore inserito alla voce F33Z. Per tale incremento far riferimento al paragrafo 3, lettera d), della nota RGS n. 175706 del 27 giugno 2025.</t>
    </r>
  </si>
  <si>
    <t>NF</t>
  </si>
  <si>
    <t>Risorse per la retribuzione di posizione e di risultato</t>
  </si>
  <si>
    <t>Art 57 c 2 L A Ccnl 16-18 - Unico importo 2020</t>
  </si>
  <si>
    <t>F18K</t>
  </si>
  <si>
    <t xml:space="preserve">Art 39 c 1 Ccnl 19-21 - Incr 2,01% m.s. 2018 </t>
  </si>
  <si>
    <t>F30O</t>
  </si>
  <si>
    <t>Art 24 c 1 Ccnl 22-24 - Incr 3,05% m.s. 2021</t>
  </si>
  <si>
    <t>F33V</t>
  </si>
  <si>
    <t>Retribuzione di Risultato (Onnicomprensività)</t>
  </si>
  <si>
    <t>U02I</t>
  </si>
  <si>
    <t>Art 11 c 1 L B DL 135/18 - Incr acc ass deroga fac ass.li</t>
  </si>
  <si>
    <r>
      <t>Art 33 DL 34/19 - Assunz. su base di sostenibilità</t>
    </r>
    <r>
      <rPr>
        <vertAlign val="superscript"/>
        <sz val="8"/>
        <rFont val="Arial"/>
        <family val="2"/>
      </rPr>
      <t xml:space="preserve"> (2)</t>
    </r>
  </si>
  <si>
    <t>F15J</t>
  </si>
  <si>
    <r>
      <t xml:space="preserve">Art 57 c 2 L B Ccnl 16-18 - Altre spec disp legge </t>
    </r>
    <r>
      <rPr>
        <vertAlign val="superscript"/>
        <sz val="8"/>
        <rFont val="Arial"/>
        <family val="2"/>
      </rPr>
      <t>(3)</t>
    </r>
  </si>
  <si>
    <t>F18M</t>
  </si>
  <si>
    <t>Compenso Segretario per inc ad interim art. 64 Ccnl 19-21</t>
  </si>
  <si>
    <t>U08B</t>
  </si>
  <si>
    <r>
      <t>Art 57 c 2 L C Ccnl 16-18 - RIA cess ann prec misura intera</t>
    </r>
    <r>
      <rPr>
        <vertAlign val="superscript"/>
        <sz val="8"/>
        <rFont val="Arial"/>
        <family val="2"/>
      </rPr>
      <t xml:space="preserve"> (4)</t>
    </r>
  </si>
  <si>
    <t>F20N</t>
  </si>
  <si>
    <t>Art 57 c 2 L E Ccnl 16-18 - Ris adeg fondo scelte org e gest</t>
  </si>
  <si>
    <t>F18N</t>
  </si>
  <si>
    <t>Totale Fondo posizione e risultato</t>
  </si>
  <si>
    <t>Art 208 cc 4 L c e 5 DLgs 285/92 - Prov.ti violaz cod strada</t>
  </si>
  <si>
    <t>F18O</t>
  </si>
  <si>
    <r>
      <t xml:space="preserve">Art 8 c 3 p 1 DL 13/2023 - Increm. attuazione progetti PNRR </t>
    </r>
    <r>
      <rPr>
        <vertAlign val="superscript"/>
        <sz val="8"/>
        <rFont val="Arial"/>
        <family val="2"/>
      </rPr>
      <t>(5)</t>
    </r>
  </si>
  <si>
    <t>Art 8 c 5 DL 13/2023 - Incent. funz. tecniche progetti PNRR</t>
  </si>
  <si>
    <t>F24M</t>
  </si>
  <si>
    <r>
      <t xml:space="preserve">Art 57 c 2 L B e D Ccnl 16-18 - Altre spec disp legge </t>
    </r>
    <r>
      <rPr>
        <vertAlign val="superscript"/>
        <sz val="8"/>
        <rFont val="Arial"/>
        <family val="2"/>
      </rPr>
      <t>(3)</t>
    </r>
  </si>
  <si>
    <t>F18P</t>
  </si>
  <si>
    <t>Art 57 c 2 L C Ccnl 16-18 - RIA cess anno prec mens residue</t>
  </si>
  <si>
    <t>F20O</t>
  </si>
  <si>
    <r>
      <t xml:space="preserve">Art 57 c 2 L E Ccnl 16-18 - Ris adeg fondo scelte org e gest </t>
    </r>
    <r>
      <rPr>
        <vertAlign val="superscript"/>
        <sz val="8"/>
        <rFont val="Arial"/>
        <family val="2"/>
      </rPr>
      <t>(6)</t>
    </r>
  </si>
  <si>
    <t>Somme non utilizzate fondo/i anno precedente</t>
  </si>
  <si>
    <t>Art 1 c 456 L. 147/2013 - Decurtazione permanente</t>
  </si>
  <si>
    <r>
      <rPr>
        <vertAlign val="superscript"/>
        <sz val="8"/>
        <rFont val="Arial"/>
        <family val="2"/>
      </rPr>
      <t xml:space="preserve">(2) </t>
    </r>
    <r>
      <rPr>
        <sz val="8"/>
        <rFont val="Arial"/>
        <family val="2"/>
      </rPr>
      <t>Indicare gli incrementi del fondo come certificati dall'organo di controllo determinati da assunzioni anche secondo l'orientamento espresso dalla Corte dei conti, sezione autonomie con deliberazione n. 18/SEZAUT/2023/QMIG.</t>
    </r>
  </si>
  <si>
    <r>
      <rPr>
        <vertAlign val="superscript"/>
        <sz val="8"/>
        <rFont val="Arial"/>
        <family val="2"/>
      </rPr>
      <t xml:space="preserve">(3) </t>
    </r>
    <r>
      <rPr>
        <sz val="8"/>
        <rFont val="Arial"/>
        <family val="2"/>
      </rPr>
      <t>Escluse le poste identificate in voci specifiche separate.</t>
    </r>
  </si>
  <si>
    <r>
      <rPr>
        <vertAlign val="superscript"/>
        <sz val="8"/>
        <rFont val="Arial"/>
        <family val="2"/>
      </rPr>
      <t xml:space="preserve">(4) </t>
    </r>
    <r>
      <rPr>
        <sz val="8"/>
        <rFont val="Arial"/>
        <family val="2"/>
      </rPr>
      <t>Inserire cumulativamente la RIA del personale cessato (misura intera), dall'anno 2021 (la RIA 2020 va ricompresa nella voce F18K secondo le indicazioni dell'art. 57, comma 2, lettera a) del Ccnl 206-18).</t>
    </r>
  </si>
  <si>
    <r>
      <rPr>
        <vertAlign val="superscript"/>
        <sz val="8"/>
        <rFont val="Arial"/>
        <family val="2"/>
      </rPr>
      <t>(5)</t>
    </r>
    <r>
      <rPr>
        <sz val="8"/>
        <rFont val="Arial"/>
        <family val="2"/>
      </rPr>
      <t xml:space="preserve"> È facoltà degli enti locali incrementare la componente variabile del fondo in deroga al limite 2016 e fino a un massimo del 5% calcolato sulla componente stabile del fondo certificato nel 2016, in relazione agli impegni derivanti</t>
    </r>
  </si>
  <si>
    <r>
      <rPr>
        <vertAlign val="superscript"/>
        <sz val="8"/>
        <rFont val="Arial"/>
        <family val="2"/>
      </rPr>
      <t>(6)</t>
    </r>
    <r>
      <rPr>
        <sz val="8"/>
        <rFont val="Arial"/>
        <family val="2"/>
      </rPr>
      <t xml:space="preserve"> Indicare separatamente nella voce F24T l'incremento di cui all'art. 39 comma 3 del CCNL del 16.07.2024, definito dall'ente nel limite dello 0,22% del m.s. 2018, e non soggetto a limite 2016.</t>
    </r>
  </si>
  <si>
    <t>SQUADRATURA 5</t>
  </si>
  <si>
    <t>SCHEDA UNIFICATA EX ART. 40 BIS, COMMA 3 DEL D.LGS. N.165/2001:</t>
  </si>
  <si>
    <t>"SPECIFICHE INFORMAZIONI SULLA CONTRATTAZIONE INTEGRATIVA"</t>
  </si>
  <si>
    <t>INCONGRUENZA 16</t>
  </si>
  <si>
    <t>MACROCATEGORIA: SEGRETARIO COMUNALE E PROVINCIALE</t>
  </si>
  <si>
    <t>Contatore</t>
  </si>
  <si>
    <t>LEG</t>
  </si>
  <si>
    <t>RISPETTO DI SPECIFICI LIMITI DI LEGGE</t>
  </si>
  <si>
    <t>LEG428</t>
  </si>
  <si>
    <t>INT</t>
  </si>
  <si>
    <t>x</t>
  </si>
  <si>
    <r>
      <t xml:space="preserve">Importo del limite 2016 riferito alla presente macrocategoria (euro) </t>
    </r>
    <r>
      <rPr>
        <vertAlign val="superscript"/>
        <sz val="12"/>
        <rFont val="Arial"/>
        <family val="2"/>
      </rPr>
      <t>(1)</t>
    </r>
  </si>
  <si>
    <t>LEG433</t>
  </si>
  <si>
    <t>Ris. accessorie soggette all'art. 23, comma 2 DLgs n. 75/2017 destinate al Segretario nel 2016, riferite alla intera annualità (in caso di segreteria convenzionata 2016 indicare le risorse destinate al Segretario da tutti gli enti della convenzione, euro)</t>
  </si>
  <si>
    <t>LEG434</t>
  </si>
  <si>
    <t>Art. 107, comma 1 Ccnl 16-18 - incremento retribuzione di posizione (valutata su base annua ed in assenza di segreteria convenzionata, euro)</t>
  </si>
  <si>
    <t>LEG516</t>
  </si>
  <si>
    <t>Art 58, comma 1, Ccnl 19-21- incremento retribuzione di posizione (valutata su base annua e in assenza di segreteria convenzionata, euro)</t>
  </si>
  <si>
    <t>LEG545</t>
  </si>
  <si>
    <t>Art 36, comma 1, Ccnl 22-24 - incermento retribuzione di posizione (valutata su base annua e in assenza di segreteria convenzionata, euro)</t>
  </si>
  <si>
    <t>LEG435</t>
  </si>
  <si>
    <t>Art. 107, comma 2 Ccnl 16-18 - Incremento annuo galleggiamento Segretario ex art. 41, comma 5 del Ccnl 16/5/2001 (valutato su base annua ed in assenza di segreteria convenzionata, euro)</t>
  </si>
  <si>
    <t>LEG436</t>
  </si>
  <si>
    <t>PERC</t>
  </si>
  <si>
    <t>Quota di retribuzione accessoria individuata nel vigente protocollo/accordo di segreteria convenzionata (valore %, indicare 100% in caso di segretario titolare di sede unica e 0% nel caso di scavalco per l'intero anno)</t>
  </si>
  <si>
    <t>LEG517</t>
  </si>
  <si>
    <t>Art. 107, comma 1 Ccnl 16-18, Art. 58, comma 1 Ccnl 19-21, Art. 36, comma 1, Ccnl 22-24: incrementi retribuzione di posizione (valutata su base annua corretta per la quota di convenzione, euro)</t>
  </si>
  <si>
    <t>LEG438</t>
  </si>
  <si>
    <r>
      <t>Art. 107, comma 2 Ccnl 16-18 - Incremento annuo galleggiamento determinato</t>
    </r>
    <r>
      <rPr>
        <sz val="14"/>
        <color indexed="12"/>
        <rFont val="Arial"/>
        <family val="2"/>
      </rPr>
      <t xml:space="preserve"> </t>
    </r>
    <r>
      <rPr>
        <sz val="12"/>
        <rFont val="Arial"/>
        <family val="2"/>
      </rPr>
      <t>da art. 41, comma 5 del Ccnl 16/5/2001 (valutato su base annua corretta per la quota di convenzione, euro)</t>
    </r>
  </si>
  <si>
    <t>LEG485</t>
  </si>
  <si>
    <r>
      <t>Art. 3, c. 6 d.l. n. 44/2023, spesa accessoria del Segretario comunale per l'anno del Conto annuale, da compilare unicamente se il comune risulta sprovvisto di Segretario alla data di entrata in vigore del decreto (euro)</t>
    </r>
    <r>
      <rPr>
        <vertAlign val="superscript"/>
        <sz val="12"/>
        <rFont val="Arial"/>
        <family val="2"/>
      </rPr>
      <t xml:space="preserve"> (1)</t>
    </r>
  </si>
  <si>
    <t>LEG398</t>
  </si>
  <si>
    <r>
      <t>Totale risorse della tabella 15 (e, ove previste, anche della sezione LEG della scheda SICI) della presente macro-categoria non rilevanti ai fini della verifica del limite art. 23 c. 2 Dlgs 75/2017 (euro)</t>
    </r>
    <r>
      <rPr>
        <vertAlign val="superscript"/>
        <sz val="12"/>
        <rFont val="Arial"/>
        <family val="2"/>
      </rPr>
      <t xml:space="preserve"> (1)</t>
    </r>
  </si>
  <si>
    <t>INF</t>
  </si>
  <si>
    <t>INFORMAZIONI / CHIARIMENTI</t>
  </si>
  <si>
    <t>INF209</t>
  </si>
  <si>
    <t>NOTE</t>
  </si>
  <si>
    <t>Informazioni/chiarimenti da parte dell'Organo di controllo (max 1.500 caratteri)</t>
  </si>
  <si>
    <t>INF127</t>
  </si>
  <si>
    <t>Informazioni/chiarimenti da parte dell'Amministrazione (max 1.500 caratteri)</t>
  </si>
  <si>
    <r>
      <rPr>
        <vertAlign val="superscript"/>
        <sz val="11"/>
        <rFont val="Arial"/>
        <family val="2"/>
      </rPr>
      <t>(1)</t>
    </r>
    <r>
      <rPr>
        <sz val="11"/>
        <rFont val="Arial"/>
        <family val="2"/>
      </rPr>
      <t xml:space="preserve"> I comuni individuati dall'articolo 3, comma 6 del decreto legge n. 44 del 22 aprile 2023 la cui spesa accessoria per il Segretario non rileva ai fini del limite 2016, debbono compilare la tabella 15 del</t>
    </r>
  </si>
  <si>
    <t xml:space="preserve">    Segretario comunale e la relativa scheda SICI seguendo le istruzioni specifiche indicate nella Circolare, sezione Istruzioni specifiche del comparto Funzioni locali, paragrafo "Istruzioni specifiche  </t>
  </si>
  <si>
    <t xml:space="preserve">    per le amministrazioni comunali interessate dall’art. 6, c. 3, del decreto legge n. 44/2023".</t>
  </si>
  <si>
    <t>MACROCATEGORIA: DIRIGENTI</t>
  </si>
  <si>
    <t>GEN</t>
  </si>
  <si>
    <t>FONDO RELATIVO ALL'ANNO DI RILEVAZIONE / TEMPISTICA DELLA C.I.</t>
  </si>
  <si>
    <t>Cod_sez</t>
  </si>
  <si>
    <t>Cod_dom</t>
  </si>
  <si>
    <t>Tipo_dom</t>
  </si>
  <si>
    <t>GEN353</t>
  </si>
  <si>
    <t>DATE</t>
  </si>
  <si>
    <t>In caso di certificazione disgiunta: data di certificazione della sola costituzione del fondo/i riferita all'anno del Conto annuale (art. 40-bis, c.1 del Dlgs 165/2001)</t>
  </si>
  <si>
    <t>GEN354</t>
  </si>
  <si>
    <t>In caso di certificazione disgiunta: data di certificazione del solo contratto integrativo riferito all'anno del Conto annuale (art. 40-bis, c.1 del Dlgs 165/2001)</t>
  </si>
  <si>
    <t>GEN355</t>
  </si>
  <si>
    <t>In caso di certificazione congiunta: data di certificazione sia della costituzione del fondo che del contratto integrativo riferiti all'anno del Conto annuale (art. 40-bis, c.1 del Dlgs 165/2001)</t>
  </si>
  <si>
    <t>GEN195</t>
  </si>
  <si>
    <t>Annualità di ritardo nella certificazione del fondo (0=se l’ultimo fondo certificato è riferito all’anno del Conto annuale; 1=se è riferito all’anno precedente a quello del C. a.; 2=se è riferito a due anni precedenti a quello del C. a.; ecc…)</t>
  </si>
  <si>
    <t>Importo del limite 2016 riferito alla presente macrocategoria (euro)</t>
  </si>
  <si>
    <t>LEG510</t>
  </si>
  <si>
    <t>Di cui, sempre con riferimento alla presente macrocategoria, variazione del limite 2016 in aumento ex art. 33, commi 1, 1-bis, 2, del DL n. 34/2019 (cfr. Circolare, euro)</t>
  </si>
  <si>
    <t>LEG452</t>
  </si>
  <si>
    <r>
      <t>Totale risorse ricomprese nell'unico importo consolidato non rilevanti ai fini della verifica del limite art. 23 c. 2 Dlgs 75/2017 (euro)</t>
    </r>
    <r>
      <rPr>
        <vertAlign val="superscript"/>
        <sz val="11"/>
        <rFont val="Arial"/>
        <family val="2"/>
      </rPr>
      <t xml:space="preserve"> (1)</t>
    </r>
  </si>
  <si>
    <t>Totale risorse della tabella 15 (e, ove previste, anche della sezione LEG della scheda SICI) della presente macro-categoria non rilevanti ai fini della verifica del limite art. 23 c. 2 Dlgs 75/2017 (euro)</t>
  </si>
  <si>
    <t>LEG265</t>
  </si>
  <si>
    <t>(eventuale) Importo del co-finanziamento al recupero riferito alla annualità del Conto annuale del recupero di risorse in eccesso ai sensi dell'art. 4, c. 2 del DL 16/2014 (euro)</t>
  </si>
  <si>
    <t>ORG</t>
  </si>
  <si>
    <t>ORGANIZZAZIONE E INCARICHI</t>
  </si>
  <si>
    <t>ORG191</t>
  </si>
  <si>
    <t>Numero complessivo di funzioni dirigenziali previste nell'ordinamento</t>
  </si>
  <si>
    <t>ORG299</t>
  </si>
  <si>
    <t>Numero di posizioni dirigenziali preposte alle strutture organizzative complesse ai sensi dell'art. 27, c. 5 del Ccnl 23.12.1999 e s.m.i. effettivamente coperte alla data del 31.12 dell'anno del Conto annuale</t>
  </si>
  <si>
    <t>ORG300</t>
  </si>
  <si>
    <t>Valore medio su base annua della retribuzione di posizione previsto per le strutture organizzative complesse di cui all'art. 27, c. 5 del Ccnl 23.12.1999 e s.m.i. (euro)</t>
  </si>
  <si>
    <t>ORG268</t>
  </si>
  <si>
    <t>Numero di posizioni dirigenziali effettivamente coperte alla data del 31.12 dell'anno del Conto annuale per la fascia più elevata</t>
  </si>
  <si>
    <t>ORG136</t>
  </si>
  <si>
    <t>Valore unitario su base annua della retribuzione di posizione previsto per la fascia più elevata (euro)</t>
  </si>
  <si>
    <t>ORG269</t>
  </si>
  <si>
    <t>Numero di posizioni dirigenziali effettivamente coperte alla data del 31.12 dell'anno del Conto annuale per la fascia meno elevata</t>
  </si>
  <si>
    <t>ORG179</t>
  </si>
  <si>
    <t>Valore unitario su base annua della retribuzione di posizione previsto per la fascia meno elevata (euro)</t>
  </si>
  <si>
    <t>ORG270</t>
  </si>
  <si>
    <t>Numero di posizioni dirigenziali effettivamente coperte alla data del 31.12 dell'anno del Conto annuale per le restanti fasce</t>
  </si>
  <si>
    <t>ORG161</t>
  </si>
  <si>
    <t>Valore unitario su base annua della retribuzione di posizione previsto per le restanti fasce (valore medio in euro)</t>
  </si>
  <si>
    <t>ORG518</t>
  </si>
  <si>
    <r>
      <t>Numero di posizioni dirigenziali effettivamente coperte alla data del 31.12 dell'anno del Conto annuale con rapporto di lavoro in convenzione con altri enti (ART. 36 CCNL 2019-21)</t>
    </r>
    <r>
      <rPr>
        <vertAlign val="superscript"/>
        <sz val="12"/>
        <rFont val="Arial"/>
        <family val="2"/>
      </rPr>
      <t xml:space="preserve"> (2)</t>
    </r>
  </si>
  <si>
    <t>ORG519</t>
  </si>
  <si>
    <r>
      <t xml:space="preserve">Valore unitario su base annua della retribuzione di posizione previsto per gli incarichi in convenzione con altri enti (valore medio in euro) </t>
    </r>
    <r>
      <rPr>
        <vertAlign val="superscript"/>
        <sz val="12"/>
        <rFont val="Arial"/>
        <family val="2"/>
      </rPr>
      <t>(3)</t>
    </r>
  </si>
  <si>
    <t>ORG271</t>
  </si>
  <si>
    <t>Numero di posizioni dirigenziali effettivamente coperte alla data del 31.12 dell'anno del Conto annuale con incarico ad interim</t>
  </si>
  <si>
    <t>ORG272</t>
  </si>
  <si>
    <t>Valore medio su base annua della retribuzione per gli incarichi dirigenziali ad interim (risultato in euro)</t>
  </si>
  <si>
    <t>PRD</t>
  </si>
  <si>
    <t>PERFORMANCE / RISULTATO</t>
  </si>
  <si>
    <t>PRD137</t>
  </si>
  <si>
    <t>Importo totale della retribuzione di risultato erogata a valere sul fondo dell'anno del Conto annuale (euro)</t>
  </si>
  <si>
    <t>PRD439</t>
  </si>
  <si>
    <t>% di risorse aggiuntive ex art. 57, c. 2 lettera e) del Ccnl 17.12.2020 in proporzione alle risorse stabili del fondo dell'anno del Conto annuale</t>
  </si>
  <si>
    <t>PRD115</t>
  </si>
  <si>
    <t>Importo totale della retribuzione di risultato non erogata a seguito della valutazione non piena con riferimento al fondo dell'anno del Conto annuale (euro)</t>
  </si>
  <si>
    <t>PRD480</t>
  </si>
  <si>
    <t>FLAG</t>
  </si>
  <si>
    <t>Differenziazione della retribuzione di risultato - La contrattazione integrativa ha preventivamente definito la limitata quota massima di personale valutato cui attribuire la maggiorazione (S/N)?</t>
  </si>
  <si>
    <t>PRD481</t>
  </si>
  <si>
    <t>Differenziazione della retribuzione di risultato - Numero dipendenti ai quali è stata erogata la maggiorazione con riferimento a prestazioni rese nell'anno del Conto annuale (unità)</t>
  </si>
  <si>
    <t>PRD482</t>
  </si>
  <si>
    <t>Differenziazione della retribuzione di risultato - Valore medio individuale della maggiorazione erogata con riferimento a prestazioni rese nell'anno del Conto annuale (euro)</t>
  </si>
  <si>
    <t>PRD541</t>
  </si>
  <si>
    <t>Differenziazione retribuzione di risultato/premio individuale - Nel contratto integrativo sono stati previsti criteri per dirimere eventuali situazioni di ex aequo?</t>
  </si>
  <si>
    <t>PRD542</t>
  </si>
  <si>
    <t>Differenziazione retribuzione di risultato/premio individuale - Se sì, sono stati previsti i criteri meritocratici richiesti dalla norma diversi dalla anzianità di servizio e/o dall’età anagrafica?</t>
  </si>
  <si>
    <t>WLF</t>
  </si>
  <si>
    <t>WELFARE INTEGRATIVO</t>
  </si>
  <si>
    <t>WLF529</t>
  </si>
  <si>
    <t>Disponibilità anno del Conto annuale per la concessione di benefici di welfare al netto degli eventuali utilizzi a carico del fondo per la retribuzione di posizione e risultato (euro)</t>
  </si>
  <si>
    <t>WLF467</t>
  </si>
  <si>
    <t>Welfare integrativo anno del Conto annuale - Iniziative di sostegno al reddito della famiglia effettivamente erogate (euro)</t>
  </si>
  <si>
    <t>WLF468</t>
  </si>
  <si>
    <t>Welfare integrativo anno del Conto annuale - Supporto all'istruzione e promozione del merito dei figli effettivamente erogate (euro)</t>
  </si>
  <si>
    <t>WLF469</t>
  </si>
  <si>
    <t>Welfare integrativo anno del Conto annuale - Contributi a favore di attività culturali, ricreative e con finalità sociale effettivamente erogate (euro)</t>
  </si>
  <si>
    <t>WLF520</t>
  </si>
  <si>
    <t>Welfare integrativo anno del Conto annuale - Prestiti a favore di dipendenti in difficoltà ad accedere ai canali ordinari del credito bancario o che si trovino nella necessità di affrontare spese non differibili effettivamente erogati (euro)</t>
  </si>
  <si>
    <t>WLF471</t>
  </si>
  <si>
    <t>Welfare integrativo anno del Conto annuale - Polizze sanitarie integrative effettivamente erogate (euro)</t>
  </si>
  <si>
    <t>WLF546</t>
  </si>
  <si>
    <t>Welfare integrativo anno del Conto annuale - Incentivazione alla mobilità sostenibile effettivamente erogata (euro)</t>
  </si>
  <si>
    <t>WLF521</t>
  </si>
  <si>
    <t>Welfare integrativo anno del Conto annuale - Altre categorie di beni e servizi che in base alle vigenti norme fiscali non concorrono a formare reddito di lavoro dipendente effettivamente erogate (euro)</t>
  </si>
  <si>
    <t>CPL</t>
  </si>
  <si>
    <t>RILEVAZIONE CEPEL</t>
  </si>
  <si>
    <t>CPL120</t>
  </si>
  <si>
    <t>Sono stati costituiti i nuclei di valutazione per il personale dirigente (S/N)?</t>
  </si>
  <si>
    <t>CPL150</t>
  </si>
  <si>
    <t>Sono costituiti in forma singola o associata?</t>
  </si>
  <si>
    <t>CPL286</t>
  </si>
  <si>
    <t>Viene effettuata la valutazione delle prestazioni e dei risultati dei dirigenti (art. 14 del Ccnl 23.12.1999) (S/N)?</t>
  </si>
  <si>
    <t>CPL147</t>
  </si>
  <si>
    <t>La valutazione delle prestazioni e dei risultati è effettuata in forma singola o associata?</t>
  </si>
  <si>
    <t>INF522</t>
  </si>
  <si>
    <t>Informazioni/chiarimenti sulla natura dell’importo dichiarato alla voce LEG 452 (max 1.500 caratteri)</t>
  </si>
  <si>
    <r>
      <rPr>
        <vertAlign val="superscript"/>
        <sz val="11"/>
        <rFont val="Arial"/>
        <family val="2"/>
      </rPr>
      <t>(1)</t>
    </r>
    <r>
      <rPr>
        <sz val="11"/>
        <rFont val="Arial"/>
        <family val="2"/>
      </rPr>
      <t xml:space="preserve">  Es. l'incremento pari all'1,53% del m.s. 2015 previsto dall'art. 56 del Ccnl 2016-18, ricompreso nell'unico importo 2020 secondo le indicazioni dell'articolo 57, comma 2, lettera a) del Ccnl 2016-18,</t>
    </r>
  </si>
  <si>
    <t xml:space="preserve">    ovvero l'armonizzazione dell'accessorio del personale ex-provinciale transitato nell'amministrazione secondo le indicazioni dell'articolo 1, comma 800 della legge n. 205/2017 (legge di bilancio 2018).</t>
  </si>
  <si>
    <r>
      <rPr>
        <vertAlign val="superscript"/>
        <sz val="11"/>
        <rFont val="Arial"/>
        <family val="2"/>
      </rPr>
      <t>(2)</t>
    </r>
    <r>
      <rPr>
        <sz val="11"/>
        <rFont val="Arial"/>
        <family val="2"/>
      </rPr>
      <t xml:space="preserve">  Sezione da compilare sia in caso di ente titolare, sia in caso di ente utilizzatore, secondo le indicazioni dell'art. 36 del Ccnl 2019-2021.</t>
    </r>
  </si>
  <si>
    <r>
      <rPr>
        <vertAlign val="superscript"/>
        <sz val="11"/>
        <rFont val="Arial"/>
        <family val="2"/>
      </rPr>
      <t>(3)</t>
    </r>
    <r>
      <rPr>
        <sz val="11"/>
        <rFont val="Arial"/>
        <family val="2"/>
      </rPr>
      <t xml:space="preserve">  Rapportare a tredici mensilità il valore della retribuzione di posizione prevista in convenzione e a carico del proprio fondo, non rilevano i meccanismi di pagamento e/o rimborso.</t>
    </r>
  </si>
  <si>
    <t>MACROCATEGORIA: PERSONALE NON DIRIGENTE</t>
  </si>
  <si>
    <t>Totale risorse ricomprese nell'unico importo consolidato non rilevanti ai fini della verifica del limite art. 23 c. 2 Dlgs 75/2017 (euro)</t>
  </si>
  <si>
    <t>LEG362</t>
  </si>
  <si>
    <t>Importo del limite di cui all'art. 9, comma 28 del decreto legge n. 78/2010 riferito all'anno del Conto annuale (euro)</t>
  </si>
  <si>
    <t>(eventuale) Importo del co-finanziamento al recupero riferito alla annualità corrente del recupero di risorse in eccesso ai sensi dell'art. 4, c. 2 del DL 16/2014 (euro)</t>
  </si>
  <si>
    <t>A33</t>
  </si>
  <si>
    <t>ART. 33 DECRETO LEGGE N. 34/2019 (da compilare solo per le amministrazioni destinatarie della norma)</t>
  </si>
  <si>
    <t>A33512</t>
  </si>
  <si>
    <t>Valore del parametro utilizzato per il raffronto con le soglie definite dai decreti attuativi dell'art. 33 D.L. 34/2019 riferito all'anno precedente a quello del Conto annuale</t>
  </si>
  <si>
    <t>A33514</t>
  </si>
  <si>
    <r>
      <t xml:space="preserve">Valore soglia per l'Amministrazione definito dai decreti attuativi dell'art. 33 D.L. 34/2019 riferito all'anno precedente a quello del Conto annuale </t>
    </r>
    <r>
      <rPr>
        <vertAlign val="superscript"/>
        <sz val="12"/>
        <rFont val="Arial"/>
        <family val="2"/>
      </rPr>
      <t>(1)</t>
    </r>
  </si>
  <si>
    <t>A14</t>
  </si>
  <si>
    <r>
      <t>ART. 14, comma 1-</t>
    </r>
    <r>
      <rPr>
        <i/>
        <u/>
        <sz val="13"/>
        <rFont val="Arial"/>
        <family val="2"/>
      </rPr>
      <t>bis</t>
    </r>
    <r>
      <rPr>
        <u/>
        <sz val="13"/>
        <rFont val="Arial"/>
        <family val="2"/>
      </rPr>
      <t>, DECRETO LEGGE N. 25/2025 (da compilare solo per le amministrazioni destinatarie della norma)</t>
    </r>
  </si>
  <si>
    <t>A14547</t>
  </si>
  <si>
    <t>Indicare se l'ente è una regione, una provincia, una città metropolitana, un comune, un’unione di comuni, una comunità montana o una comunità isolana o di arcipelago (S/N)</t>
  </si>
  <si>
    <t>S</t>
  </si>
  <si>
    <t>A14548</t>
  </si>
  <si>
    <t>Indicare se l’ente oggetto di rilevazione è un’unione di comuni, una comunità montana o una comunità isolana o di arcipelago (S/N)</t>
  </si>
  <si>
    <t>N</t>
  </si>
  <si>
    <t>A14549</t>
  </si>
  <si>
    <r>
      <t xml:space="preserve">Indicare se il Fondo è stato incrementato ai sensi dell’articolo 14, comma 1-bis, del decreto-legge n. 25 del 2025 (S/N) </t>
    </r>
    <r>
      <rPr>
        <vertAlign val="superscript"/>
        <sz val="12"/>
        <rFont val="Arial"/>
        <family val="2"/>
      </rPr>
      <t>(10)</t>
    </r>
  </si>
  <si>
    <t>A14550</t>
  </si>
  <si>
    <r>
      <t xml:space="preserve">Somme destinate alla componente stabile del Fondo dell'anno del Conto annuale </t>
    </r>
    <r>
      <rPr>
        <vertAlign val="superscript"/>
        <sz val="12"/>
        <rFont val="Arial"/>
        <family val="2"/>
      </rPr>
      <t>(8)</t>
    </r>
  </si>
  <si>
    <t>A14551</t>
  </si>
  <si>
    <r>
      <t xml:space="preserve">Importo per la remunerazione degli incarichi di Elevata Qualificazione relativo all'anno del Conto annuale </t>
    </r>
    <r>
      <rPr>
        <vertAlign val="superscript"/>
        <sz val="12"/>
        <rFont val="Arial"/>
        <family val="2"/>
      </rPr>
      <t>(8)</t>
    </r>
  </si>
  <si>
    <t>A14552</t>
  </si>
  <si>
    <r>
      <t xml:space="preserve">Spesa complessiva per stipendi tabellari del 2023 (par. 2.1 della nota RGS n. 175706 del 2025) da compilare solo se l'ente è una regione, una provincia, una città metropolitana o un comune che ha risposto S alla A14549 </t>
    </r>
    <r>
      <rPr>
        <vertAlign val="superscript"/>
        <sz val="12"/>
        <rFont val="Arial"/>
        <family val="2"/>
      </rPr>
      <t>(9)</t>
    </r>
  </si>
  <si>
    <t>A14553</t>
  </si>
  <si>
    <r>
      <t xml:space="preserve">Rapporto percentuale conseguito in attuazione dell'art. 14, c. 1-bis, del DL n. 25/2025 (par. 4 della nota RGS n. 175706 del 2025) da compilare solo se l'ente è una regione, provincia, città metropolitana o comune </t>
    </r>
    <r>
      <rPr>
        <vertAlign val="superscript"/>
        <sz val="12"/>
        <rFont val="Arial"/>
        <family val="2"/>
      </rPr>
      <t>(6)</t>
    </r>
    <r>
      <rPr>
        <sz val="12"/>
        <rFont val="Arial"/>
        <family val="2"/>
      </rPr>
      <t xml:space="preserve"> (valore % senza cifre decimali)</t>
    </r>
  </si>
  <si>
    <t>A14554</t>
  </si>
  <si>
    <r>
      <t xml:space="preserve">Somme complessivamente trasferite dai comuni aderenti (par. 1.1 della nota RGS n. 175706 del 2025) da compilare solo se l'ente è un'unione di comuni, una comunità montana o una comunità isolana o di arcipelago che ha risposto S alla A14549 </t>
    </r>
    <r>
      <rPr>
        <vertAlign val="superscript"/>
        <sz val="12"/>
        <rFont val="Arial"/>
        <family val="2"/>
      </rPr>
      <t>(7)</t>
    </r>
  </si>
  <si>
    <t>A14555</t>
  </si>
  <si>
    <t>Indicare se l'ente, nel corso dell'anno, si è trovato nella situazione prevista dall’articolo 243-bis del decreto legislativo n. 267 del 2000 (procedura di riequilibrio finanziario pluriennale) (S/N)</t>
  </si>
  <si>
    <t>A14556</t>
  </si>
  <si>
    <t>Indicare se l'ente, nel corso dell'anno, si è trovato nella situazione prevista dall’articolo 244 del decreto legislativo n. 267 del 2000 (dissesto finanziario) (S/N)</t>
  </si>
  <si>
    <t>A14557</t>
  </si>
  <si>
    <r>
      <t xml:space="preserve">Incidenza della componente stabile del Fondo e della remunerazione degli EQ nell'anno del Conto annuale al </t>
    </r>
    <r>
      <rPr>
        <u/>
        <sz val="12"/>
        <rFont val="Arial"/>
        <family val="2"/>
      </rPr>
      <t>lordo</t>
    </r>
    <r>
      <rPr>
        <sz val="12"/>
        <rFont val="Arial"/>
        <family val="2"/>
      </rPr>
      <t xml:space="preserve"> dell'incremento di cui all'art. 14, c. 1-bis, del DL n. 25/2025 sulla spesa complessiva per gli stipendi tabellari nel 2023 </t>
    </r>
    <r>
      <rPr>
        <vertAlign val="superscript"/>
        <sz val="12"/>
        <rFont val="Arial"/>
        <family val="2"/>
      </rPr>
      <t>(11)</t>
    </r>
  </si>
  <si>
    <t>A14558</t>
  </si>
  <si>
    <r>
      <t xml:space="preserve">Incidenza della componente stabile del Fondo e della remunerazione degli EQ nell'anno del Conto annuale al </t>
    </r>
    <r>
      <rPr>
        <u/>
        <sz val="12"/>
        <rFont val="Arial"/>
        <family val="2"/>
      </rPr>
      <t>netto</t>
    </r>
    <r>
      <rPr>
        <sz val="12"/>
        <rFont val="Arial"/>
        <family val="2"/>
      </rPr>
      <t xml:space="preserve"> dell'incremento di cui all'art. 14, c. 1-bis, del DL n. 25/2025 sulla spesa complessiva per gli stipendi tabellari nel 2023 </t>
    </r>
    <r>
      <rPr>
        <vertAlign val="superscript"/>
        <sz val="12"/>
        <rFont val="Arial"/>
        <family val="2"/>
      </rPr>
      <t>(11)</t>
    </r>
  </si>
  <si>
    <t>ORG486</t>
  </si>
  <si>
    <r>
      <t>Numero incarichi di Elevata Qualificazione effettivamente in essere alla data del 31.12 dell'anno del Conto annuale per la fascia più elevata</t>
    </r>
    <r>
      <rPr>
        <vertAlign val="superscript"/>
        <sz val="12"/>
        <rFont val="Arial"/>
        <family val="2"/>
      </rPr>
      <t xml:space="preserve"> (2)</t>
    </r>
  </si>
  <si>
    <r>
      <t>Valore unitario su base annua della retribuzione di posizione previsto per la fascia più elevata (euro)</t>
    </r>
    <r>
      <rPr>
        <vertAlign val="superscript"/>
        <sz val="11"/>
        <rFont val="Arial"/>
        <family val="2"/>
      </rPr>
      <t xml:space="preserve"> (2)</t>
    </r>
  </si>
  <si>
    <t>ORG487</t>
  </si>
  <si>
    <r>
      <t>Numero incarichi di Elevata Qualificazione effettivamente in essere alla data del 31.12 dell'anno del Conto annuale per la fascia meno elevata</t>
    </r>
    <r>
      <rPr>
        <vertAlign val="superscript"/>
        <sz val="11"/>
        <rFont val="Arial"/>
        <family val="2"/>
      </rPr>
      <t xml:space="preserve"> (2)</t>
    </r>
  </si>
  <si>
    <r>
      <t>Valore unitario su base annua della retribuzione di posizione previsto per la fascia meno elevata (euro)</t>
    </r>
    <r>
      <rPr>
        <vertAlign val="superscript"/>
        <sz val="11"/>
        <rFont val="Arial"/>
        <family val="2"/>
      </rPr>
      <t xml:space="preserve"> (2)</t>
    </r>
  </si>
  <si>
    <t>ORG488</t>
  </si>
  <si>
    <r>
      <t>Numero incarichi di Elevata Qualificazione effettivamente in essere alla data del 31.12 dell'anno del Conto annuale per le restanti fasce</t>
    </r>
    <r>
      <rPr>
        <vertAlign val="superscript"/>
        <sz val="11"/>
        <rFont val="Arial"/>
        <family val="2"/>
      </rPr>
      <t xml:space="preserve"> (2)</t>
    </r>
  </si>
  <si>
    <r>
      <t>Valore unitario su base annua della retribuzione di posizione previsto per le restanti fasce (valore medio in euro)</t>
    </r>
    <r>
      <rPr>
        <vertAlign val="superscript"/>
        <sz val="11"/>
        <rFont val="Arial"/>
        <family val="2"/>
      </rPr>
      <t xml:space="preserve"> (2)</t>
    </r>
  </si>
  <si>
    <t>ORG489</t>
  </si>
  <si>
    <t>Numero di incarichi di Elevata Qualificazione effettivamente in essere alla data del 31.12 dell'anno del Conto annuale con rapporto di lavoro part-time e/o in convenzione con altre amministrazioni</t>
  </si>
  <si>
    <t>ORG490</t>
  </si>
  <si>
    <r>
      <t>Valore unitario su base annua della retribuzione di posizione previsto per gli incarichi di Elevata Qualificazione con rapporto di lavoro part-time e/o in convenzione con altre amministrazioni (valore medio in euro)</t>
    </r>
    <r>
      <rPr>
        <vertAlign val="superscript"/>
        <sz val="11"/>
        <rFont val="Arial"/>
        <family val="2"/>
      </rPr>
      <t xml:space="preserve"> (3)</t>
    </r>
  </si>
  <si>
    <t>ORG366</t>
  </si>
  <si>
    <r>
      <t>Numero complessivo di incarichi di specifica responsabilità in essere al 31.12 dell'anno del Conto annuale</t>
    </r>
    <r>
      <rPr>
        <vertAlign val="superscript"/>
        <sz val="12"/>
        <rFont val="Arial"/>
        <family val="2"/>
      </rPr>
      <t xml:space="preserve"> (4)</t>
    </r>
  </si>
  <si>
    <t>PEO</t>
  </si>
  <si>
    <t>PROGRESSIONI ECONOMICHE ALL'INTERNO DELLE AREE A VALERE SUL FONDO DELL'ANNO DI RILEVAZIONE</t>
  </si>
  <si>
    <t>PEO484</t>
  </si>
  <si>
    <t>Numero di anni senza aver beneficiato di progressione economica previsto quale requisito di partecipazione alla procedura selettiva riferita all'anno del Conto annuale</t>
  </si>
  <si>
    <t>PEO483</t>
  </si>
  <si>
    <t>Numero dipendenti che hanno i requisiti per partecipare alle progressioni economiche all'interno delle aree a valere sul fondo dell'anno del Conto annuale</t>
  </si>
  <si>
    <t>PEO188</t>
  </si>
  <si>
    <t>Numero totale delle progressioni economiche all'interno delle aree effettuate a valere sul fondo dell'anno del Conto annuale</t>
  </si>
  <si>
    <t>PEO119</t>
  </si>
  <si>
    <r>
      <t>Le progressioni economiche all'interno delle aree del Conto annuale sono riferite ad un numero limitato di dipendenti (massimo 50% degli aventi diritto) ed operate con carattere di selettività ex art. 23 c. 2 del DLgs 150/2009 (S/N)?</t>
    </r>
    <r>
      <rPr>
        <vertAlign val="superscript"/>
        <sz val="12"/>
        <rFont val="Arial"/>
        <family val="2"/>
      </rPr>
      <t xml:space="preserve"> (5)</t>
    </r>
  </si>
  <si>
    <t>PEO473</t>
  </si>
  <si>
    <t>Le progressioni economiche all'interno delle aree riferite all'anno del Conto annuale hanno rispettato le indicazioni di non retrodatazione oltre il 1 gennaio dell'anno di perfezionamento del contratto integrativo (S/N)?</t>
  </si>
  <si>
    <t>PEO133</t>
  </si>
  <si>
    <t>Importo delle risorse destinate alle progressioni economiche all'interno delle aree contrattate e certificate a valere sul fondo dell'anno del Conto annuale (euro)</t>
  </si>
  <si>
    <t>PRD396</t>
  </si>
  <si>
    <t>L'ente ha rispettato l'indicazione del Ccnl di destinare almeno il 30% di specifiche risorse variabili del fondo dell'anno  del Conto annuale a performance Individuale (S/N)?</t>
  </si>
  <si>
    <t>PRD455</t>
  </si>
  <si>
    <t>Differenziazione del premio individuale - La contrattazione integrativa ha preventivamente definito la limitata quota massima di personale valutato cui attribuire la maggiorazione del premio individuale (S/N)?</t>
  </si>
  <si>
    <t>PRD456</t>
  </si>
  <si>
    <t>Differenziazione del premio individuale - Numero dipendenti ai quali è stata erogata la maggiorazione per le prestazioni rese nell'anno del Conto annuale (unità)</t>
  </si>
  <si>
    <t>PRD457</t>
  </si>
  <si>
    <t>Differenziazione del premio individuale - Valore medio individuale della maggiorazione erogata con riferimento a prestazioni rese nell'anno del Conto annuale (euro)</t>
  </si>
  <si>
    <t>PRD368</t>
  </si>
  <si>
    <t>Importo totale della performance individuale erogata a valere sul fondo dell'anno del Conto annuale (euro)</t>
  </si>
  <si>
    <t>PRD369</t>
  </si>
  <si>
    <t>Importo totale della performance organizzativa erogata a valere sul fondo dell'anno del Conto annuale (euro)</t>
  </si>
  <si>
    <t>PRD370</t>
  </si>
  <si>
    <t>Importo totale della performance (individuale e organizzativa) non erogata a seguito della valutazione non piena con riferimento al fondo dell'anno del Conto annuale (euro)</t>
  </si>
  <si>
    <t>PRD491</t>
  </si>
  <si>
    <t>Importo totale della retribuzione di risultato riferita ad incarichi di Elevata Qualificazione, erogato a valere sull'anno del Conto annuale (euro)</t>
  </si>
  <si>
    <t>PRD492</t>
  </si>
  <si>
    <t>Importo totale della retribuzione di risultato relativo ad incarichi di Elevata Qualificazione, non erogato a seguito della valutazione non piena con riferimento all'anno del Conto annuale (euro)</t>
  </si>
  <si>
    <t>WLF466</t>
  </si>
  <si>
    <t>Disponibilità anno del Conto annuale per la concessione di benefici di welfare al netto degli eventuali utilizzi del fondo per la contrattazione integrativa (euro)</t>
  </si>
  <si>
    <t>WLF472</t>
  </si>
  <si>
    <t>Welfare integrativo anno del Conto annuale - Anticipazioni, sovvenzioni e prestiti a favore di dipendenti in difficoltà effettivamente erogate (euro)</t>
  </si>
  <si>
    <t>CPL194</t>
  </si>
  <si>
    <t>Viene effettuata la valutazione delle prestazioni e dei risultati dei dipendenti (art. 6 del Ccnl 31.3.1999) (S/N) ?</t>
  </si>
  <si>
    <t>Singola</t>
  </si>
  <si>
    <t>CPL182</t>
  </si>
  <si>
    <t>Quale è il valore massimo in percentuale dell'indennità di risultato rispetto all'indennità di posizione (art.10, c. 3 del Ccnl 31.3.1999)?</t>
  </si>
  <si>
    <r>
      <rPr>
        <vertAlign val="superscript"/>
        <sz val="11"/>
        <rFont val="Arial"/>
        <family val="2"/>
      </rPr>
      <t>(1)</t>
    </r>
    <r>
      <rPr>
        <sz val="11"/>
        <rFont val="Arial"/>
        <family val="2"/>
      </rPr>
      <t xml:space="preserve">  Inserire la soglia individuata dall'articolo 4, comma 1 rispettivamente per le Regioni a statuto ordinario dal DPCM 3 settembre 2019, per i Comuni dal DPCM 17 marzo 2020, per le Province</t>
    </r>
  </si>
  <si>
    <t xml:space="preserve">     dal DPCM 11 gennaio 2022. Per le Città Metropolitane inserire la soglia individuata dall'articolo 4, comma 2, dal DPCM 11 gennaio 2022.</t>
  </si>
  <si>
    <r>
      <rPr>
        <vertAlign val="superscript"/>
        <sz val="11"/>
        <rFont val="Arial"/>
        <family val="2"/>
      </rPr>
      <t>(2)</t>
    </r>
    <r>
      <rPr>
        <sz val="11"/>
        <rFont val="Arial"/>
        <family val="2"/>
      </rPr>
      <t xml:space="preserve">  Il dato va inserito escludendo il personale con rapporto a tempo parziale (presso l'ente di appartenenza o presso altro ente) e quello utilizzato presso servizi in convenzione.</t>
    </r>
  </si>
  <si>
    <r>
      <rPr>
        <vertAlign val="superscript"/>
        <sz val="11"/>
        <rFont val="Arial"/>
        <family val="2"/>
      </rPr>
      <t>(3)</t>
    </r>
    <r>
      <rPr>
        <sz val="11"/>
        <rFont val="Arial"/>
        <family val="2"/>
      </rPr>
      <t xml:space="preserve">  Rapportare a tredici mensilità il valore della retribuzione di posizione prevista per il dipendente in part-time o in convenzione (in quest'ultimo caso inserire solo le quote a proprio carico,</t>
    </r>
  </si>
  <si>
    <t xml:space="preserve">     indipendentemente dai meccanismi di pagamento e di rimborso previsti dalla convenzione stessa, ivi compresa l'eventuale maggiorazione individuata dall'art. 23, comma 5, terzo alinea, del Ccnl 2019-21.</t>
  </si>
  <si>
    <r>
      <rPr>
        <vertAlign val="superscript"/>
        <sz val="11"/>
        <rFont val="Arial"/>
        <family val="2"/>
      </rPr>
      <t>(4)</t>
    </r>
    <r>
      <rPr>
        <sz val="11"/>
        <rFont val="Arial"/>
        <family val="2"/>
      </rPr>
      <t xml:space="preserve">  Secondo le indicazioni dell'art. 84, comma 1 del Ccnl 2019-21 che disapplica e sostituisce l’art.70-quinquies del CCNL del 21.05.2018.</t>
    </r>
  </si>
  <si>
    <r>
      <rPr>
        <vertAlign val="superscript"/>
        <sz val="11"/>
        <rFont val="Arial"/>
        <family val="2"/>
      </rPr>
      <t>(5)</t>
    </r>
    <r>
      <rPr>
        <sz val="11"/>
        <rFont val="Arial"/>
        <family val="2"/>
      </rPr>
      <t xml:space="preserve">  Rispondere SI anche nel caso in cui la progressione abbia riguardato </t>
    </r>
    <r>
      <rPr>
        <i/>
        <sz val="11"/>
        <rFont val="Arial"/>
        <family val="2"/>
      </rPr>
      <t>un solo dipendente in organico nell'area cui si riferisce la progressione economica</t>
    </r>
  </si>
  <si>
    <t xml:space="preserve">     (cfr. parere DPF n. 22327 del 27 marzo 2024).</t>
  </si>
  <si>
    <r>
      <rPr>
        <vertAlign val="superscript"/>
        <sz val="11"/>
        <rFont val="Arial"/>
        <family val="2"/>
      </rPr>
      <t>(6)</t>
    </r>
    <r>
      <rPr>
        <sz val="11"/>
        <rFont val="Arial"/>
        <family val="2"/>
      </rPr>
      <t xml:space="preserve">  Campo a compilazione obbligatoria in caso di applicazione dell'articolo 14, comma 1-bis, del decreto-legge n. 25 del 2025: la mancata indicazione comporterà un taglio del 25% dell'incremento</t>
    </r>
  </si>
  <si>
    <r>
      <t xml:space="preserve">       (</t>
    </r>
    <r>
      <rPr>
        <i/>
        <sz val="11"/>
        <rFont val="Arial"/>
        <family val="2"/>
      </rPr>
      <t>cfr</t>
    </r>
    <r>
      <rPr>
        <sz val="11"/>
        <rFont val="Arial"/>
        <family val="2"/>
      </rPr>
      <t>. articolo 14, comma 1-</t>
    </r>
    <r>
      <rPr>
        <i/>
        <sz val="11"/>
        <rFont val="Arial"/>
        <family val="2"/>
      </rPr>
      <t>bis</t>
    </r>
    <r>
      <rPr>
        <sz val="11"/>
        <rFont val="Arial"/>
        <family val="2"/>
      </rPr>
      <t>, terzo e quarto periodo, del decreto-legge n. 25 del 2025 paragrafo 4 della nota RGS n. 175706 del 27 giugno 2025).</t>
    </r>
  </si>
  <si>
    <r>
      <rPr>
        <vertAlign val="superscript"/>
        <sz val="11"/>
        <rFont val="Arial"/>
        <family val="2"/>
      </rPr>
      <t>(7)</t>
    </r>
    <r>
      <rPr>
        <sz val="11"/>
        <rFont val="Arial"/>
        <family val="2"/>
      </rPr>
      <t xml:space="preserve">  I comuni possono cedere alle Unione di comuni, Comunità montana o Comunità isolana o di arcipelago a cui aderiscono una quota dell’incremento delle risorse affluite alla componente stabile dei propri </t>
    </r>
  </si>
  <si>
    <r>
      <t xml:space="preserve">     Fondi, ai sensi di quanto previsto dall’articolo 14, comma 1-</t>
    </r>
    <r>
      <rPr>
        <i/>
        <sz val="11"/>
        <rFont val="Arial"/>
        <family val="2"/>
      </rPr>
      <t>bis</t>
    </r>
    <r>
      <rPr>
        <sz val="11"/>
        <rFont val="Arial"/>
        <family val="2"/>
      </rPr>
      <t xml:space="preserve">, del decreto legge n. 25 del 2025, con la contestuale riduzione di pari importo di tale componente, </t>
    </r>
    <r>
      <rPr>
        <u/>
        <sz val="11"/>
        <rFont val="Arial"/>
        <family val="2"/>
      </rPr>
      <t>certificata dall’organo di revisione</t>
    </r>
    <r>
      <rPr>
        <sz val="11"/>
        <rFont val="Arial"/>
        <family val="2"/>
      </rPr>
      <t xml:space="preserve">,  </t>
    </r>
  </si>
  <si>
    <r>
      <t xml:space="preserve">     al fine di assicurare l’invarianza finanziaria complessiva (</t>
    </r>
    <r>
      <rPr>
        <i/>
        <sz val="11"/>
        <rFont val="Arial"/>
        <family val="2"/>
      </rPr>
      <t>cfr</t>
    </r>
    <r>
      <rPr>
        <sz val="11"/>
        <rFont val="Arial"/>
        <family val="2"/>
      </rPr>
      <t xml:space="preserve">. articolo 14, comma 1-bis, secondo periodo, del decreto-legge n. 25 del 2025; paragrafo 1.1 della nota RGS n. 175706 del 27 giugno 2025). </t>
    </r>
  </si>
  <si>
    <r>
      <rPr>
        <vertAlign val="superscript"/>
        <sz val="11"/>
        <rFont val="Arial"/>
        <family val="2"/>
      </rPr>
      <t>(8)</t>
    </r>
    <r>
      <rPr>
        <sz val="11"/>
        <rFont val="Arial"/>
        <family val="2"/>
      </rPr>
      <t xml:space="preserve">  Campi non compilabili. Vengono riportati i valori complessivi secondo quanto compilato nella T15(3).</t>
    </r>
  </si>
  <si>
    <r>
      <rPr>
        <vertAlign val="superscript"/>
        <sz val="11"/>
        <rFont val="Arial"/>
        <family val="2"/>
      </rPr>
      <t>(9)</t>
    </r>
    <r>
      <rPr>
        <sz val="11"/>
        <rFont val="Arial"/>
        <family val="2"/>
      </rPr>
      <t xml:space="preserve"> Campo a compilazione obbligatoria in caso di applicazione dell'articolo 14, comma 1-</t>
    </r>
    <r>
      <rPr>
        <i/>
        <sz val="11"/>
        <rFont val="Arial"/>
        <family val="2"/>
      </rPr>
      <t>bis</t>
    </r>
    <r>
      <rPr>
        <sz val="11"/>
        <rFont val="Arial"/>
        <family val="2"/>
      </rPr>
      <t xml:space="preserve">, del decreto-legge n. 25 del 2025. Stipendi tabellari lordo dipendente corrisposti al personale effettivamente in </t>
    </r>
  </si>
  <si>
    <t xml:space="preserve">      servizio nel 2023, comprensivi di tredicesima mensilità, in applicazione dei diversi ordinamenti professionali e delle strutture della retribuzione previsti, rispettivamente, per il periodo gennaio-marzo 2023 </t>
  </si>
  <si>
    <t xml:space="preserve">      e per il periodo aprile dicembre 2023, dal CCNL del triennio 2019-2021 (cfr. paragrafo 2.1 della nota RGS n. 175706 del 27 giugno 2025).</t>
  </si>
  <si>
    <r>
      <rPr>
        <vertAlign val="superscript"/>
        <sz val="11"/>
        <rFont val="Arial"/>
        <family val="2"/>
      </rPr>
      <t>(10)</t>
    </r>
    <r>
      <rPr>
        <sz val="11"/>
        <rFont val="Arial"/>
        <family val="2"/>
      </rPr>
      <t xml:space="preserve"> Campo a compilazione obbligatoria in caso di applicazione dell'articolo 14, comma 1-bis, del decreto-legge n. 25 del 2025.</t>
    </r>
  </si>
  <si>
    <r>
      <rPr>
        <vertAlign val="superscript"/>
        <sz val="11"/>
        <rFont val="Arial"/>
        <family val="2"/>
      </rPr>
      <t>(11)</t>
    </r>
    <r>
      <rPr>
        <sz val="11"/>
        <rFont val="Arial"/>
        <family val="2"/>
      </rPr>
      <t xml:space="preserve"> Campi non compilabili. Vengono riportate le misure dell’incidenza percentuale secondo quanto compilato nella T15(3) e nella domanda A14552 della presente scheda.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</si>
</sst>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numFmt numFmtId="165" formatCode="#,###"/>
    <numFmt numFmtId="166" formatCode="0;\-0;;@"/>
    <numFmt numFmtId="167" formatCode="General_)"/>
  </numFmts>
  <fonts count="80" x14ac:knownFonts="1">
    <font>
      <sz val="11"/>
      <color theme="1"/>
      <name val="Calibri"/>
      <family val="2"/>
      <scheme val="minor"/>
    </font>
    <font>
      <sz val="11"/>
      <color theme="1"/>
      <name val="Calibri"/>
      <family val="2"/>
      <scheme val="minor"/>
    </font>
    <font>
      <sz val="8"/>
      <name val="Helv"/>
    </font>
    <font>
      <b/>
      <sz val="18"/>
      <name val="Arial"/>
      <family val="2"/>
    </font>
    <font>
      <sz val="8"/>
      <name val="Arial"/>
      <family val="2"/>
    </font>
    <font>
      <sz val="12"/>
      <name val="Arial"/>
      <family val="2"/>
    </font>
    <font>
      <sz val="12"/>
      <color rgb="FF0000CC"/>
      <name val="Arial"/>
      <family val="2"/>
    </font>
    <font>
      <sz val="16"/>
      <name val="Arial"/>
      <family val="2"/>
    </font>
    <font>
      <b/>
      <sz val="10"/>
      <name val="Arial"/>
      <family val="2"/>
    </font>
    <font>
      <sz val="10"/>
      <name val="Arial"/>
      <family val="2"/>
    </font>
    <font>
      <vertAlign val="superscript"/>
      <sz val="10"/>
      <name val="Arial"/>
      <family val="2"/>
    </font>
    <font>
      <b/>
      <i/>
      <sz val="12"/>
      <name val="Arial"/>
      <family val="2"/>
    </font>
    <font>
      <b/>
      <sz val="14"/>
      <name val="Arial"/>
      <family val="2"/>
    </font>
    <font>
      <i/>
      <sz val="8"/>
      <name val="Arial"/>
      <family val="2"/>
    </font>
    <font>
      <b/>
      <sz val="12"/>
      <name val="Arial"/>
      <family val="2"/>
    </font>
    <font>
      <sz val="12"/>
      <color theme="1"/>
      <name val="Times New Roman"/>
      <family val="2"/>
    </font>
    <font>
      <b/>
      <sz val="10"/>
      <color rgb="FFFF0000"/>
      <name val="Arial"/>
      <family val="2"/>
    </font>
    <font>
      <sz val="12"/>
      <color rgb="FFFF0000"/>
      <name val="Arial"/>
      <family val="2"/>
    </font>
    <font>
      <sz val="8"/>
      <color rgb="FFFF0000"/>
      <name val="Arial"/>
      <family val="2"/>
    </font>
    <font>
      <i/>
      <sz val="10"/>
      <name val="Arial"/>
      <family val="2"/>
    </font>
    <font>
      <vertAlign val="superscript"/>
      <sz val="8"/>
      <name val="Arial"/>
      <family val="2"/>
    </font>
    <font>
      <i/>
      <sz val="9"/>
      <name val="Arial"/>
      <family val="2"/>
    </font>
    <font>
      <sz val="9"/>
      <name val="Arial"/>
      <family val="2"/>
    </font>
    <font>
      <b/>
      <sz val="9"/>
      <name val="Arial"/>
      <family val="2"/>
    </font>
    <font>
      <vertAlign val="superscript"/>
      <sz val="9"/>
      <name val="Arial"/>
      <family val="2"/>
    </font>
    <font>
      <b/>
      <sz val="10"/>
      <color indexed="12"/>
      <name val="Arial"/>
      <family val="2"/>
    </font>
    <font>
      <sz val="7"/>
      <name val="Arial"/>
      <family val="2"/>
    </font>
    <font>
      <b/>
      <sz val="11"/>
      <name val="Arial"/>
      <family val="2"/>
    </font>
    <font>
      <b/>
      <sz val="8"/>
      <name val="Arial"/>
      <family val="2"/>
    </font>
    <font>
      <b/>
      <i/>
      <sz val="9"/>
      <name val="Arial"/>
      <family val="2"/>
    </font>
    <font>
      <sz val="8"/>
      <color rgb="FF0000CC"/>
      <name val="Arial"/>
      <family val="2"/>
    </font>
    <font>
      <sz val="8"/>
      <color rgb="FF0033CC"/>
      <name val="Arial"/>
      <family val="2"/>
    </font>
    <font>
      <u/>
      <sz val="8"/>
      <name val="Arial"/>
      <family val="2"/>
    </font>
    <font>
      <b/>
      <sz val="14"/>
      <color indexed="10"/>
      <name val="Arial"/>
      <family val="2"/>
    </font>
    <font>
      <b/>
      <sz val="11"/>
      <name val="Helv"/>
    </font>
    <font>
      <sz val="14"/>
      <name val="Arial"/>
      <family val="2"/>
    </font>
    <font>
      <sz val="10"/>
      <name val="Courier"/>
      <family val="3"/>
    </font>
    <font>
      <sz val="8"/>
      <name val="Courier"/>
      <family val="3"/>
    </font>
    <font>
      <sz val="8"/>
      <color indexed="8"/>
      <name val="Trebuchet MS"/>
      <family val="2"/>
    </font>
    <font>
      <b/>
      <sz val="18"/>
      <color indexed="8"/>
      <name val="Arial"/>
      <family val="2"/>
    </font>
    <font>
      <b/>
      <sz val="8"/>
      <color indexed="8"/>
      <name val="Arial"/>
      <family val="2"/>
    </font>
    <font>
      <sz val="15"/>
      <name val="Times New Roman"/>
      <family val="1"/>
    </font>
    <font>
      <sz val="8"/>
      <name val="Times New Roman"/>
      <family val="1"/>
    </font>
    <font>
      <sz val="15"/>
      <name val="Arial"/>
      <family val="2"/>
    </font>
    <font>
      <b/>
      <sz val="15"/>
      <name val="Arial"/>
      <family val="2"/>
    </font>
    <font>
      <b/>
      <sz val="16"/>
      <name val="Arial"/>
      <family val="2"/>
    </font>
    <font>
      <sz val="18"/>
      <color theme="1"/>
      <name val="Arial"/>
      <family val="2"/>
    </font>
    <font>
      <sz val="8"/>
      <color theme="1"/>
      <name val="Arial"/>
      <family val="2"/>
    </font>
    <font>
      <sz val="12"/>
      <color theme="1"/>
      <name val="Arial"/>
      <family val="2"/>
    </font>
    <font>
      <sz val="16"/>
      <color theme="1"/>
      <name val="Arial"/>
      <family val="2"/>
    </font>
    <font>
      <sz val="11"/>
      <color theme="1"/>
      <name val="Arial"/>
      <family val="2"/>
    </font>
    <font>
      <i/>
      <sz val="18"/>
      <color theme="1"/>
      <name val="Arial"/>
      <family val="2"/>
    </font>
    <font>
      <u/>
      <sz val="12"/>
      <name val="Arial"/>
      <family val="2"/>
    </font>
    <font>
      <u/>
      <sz val="13"/>
      <name val="Arial"/>
      <family val="2"/>
    </font>
    <font>
      <u/>
      <sz val="11"/>
      <name val="Arial"/>
      <family val="2"/>
    </font>
    <font>
      <i/>
      <sz val="10"/>
      <color theme="1"/>
      <name val="Arial"/>
      <family val="2"/>
    </font>
    <font>
      <sz val="9"/>
      <color theme="1"/>
      <name val="Arial"/>
      <family val="2"/>
    </font>
    <font>
      <sz val="10"/>
      <color theme="1"/>
      <name val="Arial"/>
      <family val="2"/>
    </font>
    <font>
      <b/>
      <sz val="12"/>
      <color rgb="FFFF0000"/>
      <name val="Arial"/>
      <family val="2"/>
    </font>
    <font>
      <vertAlign val="superscript"/>
      <sz val="12"/>
      <name val="Arial"/>
      <family val="2"/>
    </font>
    <font>
      <b/>
      <sz val="9"/>
      <color theme="1"/>
      <name val="Arial"/>
      <family val="2"/>
    </font>
    <font>
      <b/>
      <sz val="12"/>
      <color theme="1"/>
      <name val="Arial"/>
      <family val="2"/>
    </font>
    <font>
      <sz val="11"/>
      <name val="Arial"/>
      <family val="2"/>
    </font>
    <font>
      <sz val="14"/>
      <color indexed="12"/>
      <name val="Arial"/>
      <family val="2"/>
    </font>
    <font>
      <vertAlign val="superscript"/>
      <sz val="11"/>
      <name val="Arial"/>
      <family val="2"/>
    </font>
    <font>
      <sz val="11"/>
      <color rgb="FF0000CC"/>
      <name val="Arial"/>
      <family val="2"/>
    </font>
    <font>
      <b/>
      <sz val="10"/>
      <color theme="1"/>
      <name val="Courier"/>
      <family val="3"/>
    </font>
    <font>
      <sz val="11"/>
      <name val="Calibri"/>
      <family val="2"/>
      <scheme val="minor"/>
    </font>
    <font>
      <sz val="12"/>
      <name val="Times New Roman"/>
      <family val="2"/>
    </font>
    <font>
      <b/>
      <u/>
      <sz val="13"/>
      <color rgb="FFFF0000"/>
      <name val="Arial"/>
      <family val="2"/>
    </font>
    <font>
      <sz val="9"/>
      <color rgb="FF0000CC"/>
      <name val="Arial"/>
      <family val="2"/>
    </font>
    <font>
      <sz val="10"/>
      <color rgb="FF0000CC"/>
      <name val="Arial"/>
      <family val="2"/>
    </font>
    <font>
      <sz val="15"/>
      <color rgb="FFFF0000"/>
      <name val="Arial"/>
      <family val="2"/>
    </font>
    <font>
      <sz val="12"/>
      <name val="Courier"/>
      <family val="3"/>
    </font>
    <font>
      <u/>
      <sz val="12"/>
      <color rgb="FF3333FF"/>
      <name val="Arial"/>
      <family val="2"/>
    </font>
    <font>
      <sz val="10"/>
      <color rgb="FF3333FF"/>
      <name val="Arial"/>
      <family val="2"/>
    </font>
    <font>
      <sz val="12"/>
      <color rgb="FF3333FF"/>
      <name val="Arial"/>
      <family val="2"/>
    </font>
    <font>
      <i/>
      <u/>
      <sz val="13"/>
      <name val="Arial"/>
      <family val="2"/>
    </font>
    <font>
      <sz val="9"/>
      <color rgb="FF3333FF"/>
      <name val="Arial"/>
      <family val="2"/>
    </font>
    <font>
      <i/>
      <sz val="11"/>
      <name val="Arial"/>
      <family val="2"/>
    </font>
  </fonts>
  <fills count="10">
    <fill>
      <patternFill patternType="none"/>
    </fill>
    <fill>
      <patternFill patternType="gray125"/>
    </fill>
    <fill>
      <patternFill patternType="solid">
        <fgColor rgb="FFFFFF00"/>
        <bgColor indexed="64"/>
      </patternFill>
    </fill>
    <fill>
      <patternFill patternType="gray0625"/>
    </fill>
    <fill>
      <patternFill patternType="solid">
        <fgColor theme="0"/>
        <bgColor indexed="64"/>
      </patternFill>
    </fill>
    <fill>
      <patternFill patternType="solid">
        <fgColor theme="0" tint="-4.9989318521683403E-2"/>
        <bgColor indexed="64"/>
      </patternFill>
    </fill>
    <fill>
      <patternFill patternType="solid">
        <fgColor indexed="65"/>
        <bgColor indexed="64"/>
      </patternFill>
    </fill>
    <fill>
      <patternFill patternType="solid">
        <fgColor indexed="22"/>
        <bgColor indexed="64"/>
      </patternFill>
    </fill>
    <fill>
      <patternFill patternType="gray0625">
        <fgColor indexed="26"/>
        <bgColor indexed="26"/>
      </patternFill>
    </fill>
    <fill>
      <patternFill patternType="solid">
        <fgColor theme="0" tint="-0.14999847407452621"/>
        <bgColor indexed="64"/>
      </patternFill>
    </fill>
  </fills>
  <borders count="47">
    <border>
      <left/>
      <right/>
      <top/>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11">
    <xf numFmtId="0" fontId="0" fillId="0" borderId="0"/>
    <xf numFmtId="0" fontId="2" fillId="0" borderId="0"/>
    <xf numFmtId="0" fontId="15" fillId="0" borderId="0"/>
    <xf numFmtId="0" fontId="15" fillId="0" borderId="0"/>
    <xf numFmtId="0" fontId="2" fillId="0" borderId="0"/>
    <xf numFmtId="0" fontId="36" fillId="0" borderId="0"/>
    <xf numFmtId="0" fontId="38" fillId="0" borderId="0"/>
    <xf numFmtId="0" fontId="15" fillId="0" borderId="0"/>
    <xf numFmtId="0" fontId="15" fillId="0" borderId="0"/>
    <xf numFmtId="0" fontId="1" fillId="0" borderId="0"/>
    <xf numFmtId="0" fontId="15" fillId="0" borderId="0"/>
  </cellStyleXfs>
  <cellXfs count="378">
    <xf numFmtId="0" fontId="0" fillId="0" borderId="0" xfId="0"/>
    <xf numFmtId="0" fontId="3" fillId="0" borderId="0" xfId="1" applyFont="1" applyAlignment="1">
      <alignment horizontal="left" vertical="top"/>
    </xf>
    <xf numFmtId="164" fontId="4" fillId="0" borderId="0" xfId="1" applyNumberFormat="1" applyFont="1"/>
    <xf numFmtId="0" fontId="4" fillId="0" borderId="0" xfId="1" applyFont="1"/>
    <xf numFmtId="0" fontId="5" fillId="0" borderId="0" xfId="1" applyFont="1" applyAlignment="1">
      <alignment horizontal="center" vertical="center"/>
    </xf>
    <xf numFmtId="0" fontId="6" fillId="2" borderId="0" xfId="1" applyFont="1" applyFill="1" applyAlignment="1">
      <alignment horizontal="center" vertical="center"/>
    </xf>
    <xf numFmtId="0" fontId="4" fillId="0" borderId="0" xfId="1" applyFont="1" applyAlignment="1">
      <alignment vertical="center"/>
    </xf>
    <xf numFmtId="0" fontId="4" fillId="0" borderId="0" xfId="1" applyFont="1" applyAlignment="1">
      <alignment horizontal="center" vertical="center"/>
    </xf>
    <xf numFmtId="0" fontId="4" fillId="0" borderId="0" xfId="1" applyFont="1" applyAlignment="1">
      <alignment horizontal="center"/>
    </xf>
    <xf numFmtId="0" fontId="7" fillId="0" borderId="0" xfId="1" applyFont="1" applyAlignment="1">
      <alignment horizontal="centerContinuous" vertical="center"/>
    </xf>
    <xf numFmtId="0" fontId="2" fillId="0" borderId="0" xfId="1" applyAlignment="1">
      <alignment horizontal="centerContinuous" vertical="center"/>
    </xf>
    <xf numFmtId="0" fontId="8" fillId="0" borderId="1" xfId="1" applyFont="1" applyBorder="1" applyAlignment="1">
      <alignment horizontal="centerContinuous" vertical="center"/>
    </xf>
    <xf numFmtId="0" fontId="4" fillId="0" borderId="2" xfId="1" applyFont="1" applyBorder="1" applyAlignment="1">
      <alignment horizontal="centerContinuous"/>
    </xf>
    <xf numFmtId="0" fontId="4" fillId="0" borderId="3" xfId="1" applyFont="1" applyBorder="1" applyAlignment="1">
      <alignment horizontal="centerContinuous" vertical="center"/>
    </xf>
    <xf numFmtId="0" fontId="4" fillId="3" borderId="4" xfId="1" applyFont="1" applyFill="1" applyBorder="1"/>
    <xf numFmtId="0" fontId="4" fillId="0" borderId="2" xfId="1" applyFont="1" applyBorder="1" applyAlignment="1">
      <alignment horizontal="centerContinuous" vertical="center"/>
    </xf>
    <xf numFmtId="0" fontId="11" fillId="0" borderId="5" xfId="1" applyFont="1" applyBorder="1" applyAlignment="1">
      <alignment horizontal="center" vertical="center" wrapText="1"/>
    </xf>
    <xf numFmtId="0" fontId="12" fillId="0" borderId="0" xfId="1" applyFont="1" applyAlignment="1">
      <alignment vertical="center" wrapText="1"/>
    </xf>
    <xf numFmtId="0" fontId="5" fillId="0" borderId="0" xfId="1" applyFont="1" applyAlignment="1">
      <alignment horizontal="center" vertical="center" wrapText="1"/>
    </xf>
    <xf numFmtId="0" fontId="4" fillId="0" borderId="6" xfId="1" applyFont="1" applyBorder="1" applyAlignment="1">
      <alignment horizontal="centerContinuous"/>
    </xf>
    <xf numFmtId="0" fontId="13" fillId="0" borderId="7" xfId="1" applyFont="1" applyBorder="1" applyAlignment="1">
      <alignment horizontal="center"/>
    </xf>
    <xf numFmtId="0" fontId="4" fillId="0" borderId="7" xfId="1" applyFont="1" applyBorder="1" applyAlignment="1">
      <alignment horizontal="centerContinuous"/>
    </xf>
    <xf numFmtId="0" fontId="13" fillId="0" borderId="8" xfId="1" applyFont="1" applyBorder="1" applyAlignment="1">
      <alignment horizontal="center"/>
    </xf>
    <xf numFmtId="0" fontId="4" fillId="0" borderId="9" xfId="1" applyFont="1" applyBorder="1" applyAlignment="1">
      <alignment horizontal="centerContinuous"/>
    </xf>
    <xf numFmtId="0" fontId="5" fillId="0" borderId="4" xfId="1" applyFont="1" applyBorder="1" applyAlignment="1">
      <alignment horizontal="center" vertical="center" wrapText="1"/>
    </xf>
    <xf numFmtId="0" fontId="14" fillId="0" borderId="10" xfId="1" applyFont="1" applyBorder="1"/>
    <xf numFmtId="0" fontId="8" fillId="0" borderId="11" xfId="1" applyFont="1" applyBorder="1" applyAlignment="1">
      <alignment horizontal="left" wrapText="1"/>
    </xf>
    <xf numFmtId="0" fontId="8" fillId="0" borderId="12" xfId="1" applyFont="1" applyBorder="1" applyAlignment="1">
      <alignment horizontal="left" wrapText="1"/>
    </xf>
    <xf numFmtId="0" fontId="11" fillId="0" borderId="13" xfId="1" applyFont="1" applyBorder="1" applyAlignment="1">
      <alignment horizontal="center" vertical="center" wrapText="1"/>
    </xf>
    <xf numFmtId="0" fontId="4" fillId="0" borderId="14" xfId="1" applyFont="1" applyBorder="1"/>
    <xf numFmtId="0" fontId="16" fillId="0" borderId="0" xfId="2" applyFont="1" applyAlignment="1" applyProtection="1">
      <alignment horizontal="centerContinuous" vertical="center"/>
      <protection hidden="1"/>
    </xf>
    <xf numFmtId="0" fontId="17" fillId="0" borderId="0" xfId="1" applyFont="1" applyAlignment="1">
      <alignment horizontal="centerContinuous" vertical="center"/>
    </xf>
    <xf numFmtId="0" fontId="18" fillId="0" borderId="0" xfId="1" applyFont="1" applyAlignment="1">
      <alignment horizontal="centerContinuous" vertical="center"/>
    </xf>
    <xf numFmtId="0" fontId="18" fillId="0" borderId="0" xfId="1" applyFont="1" applyAlignment="1">
      <alignment vertical="center"/>
    </xf>
    <xf numFmtId="0" fontId="19" fillId="0" borderId="15" xfId="1" applyFont="1" applyBorder="1" applyAlignment="1">
      <alignment horizontal="left" vertical="top"/>
    </xf>
    <xf numFmtId="0" fontId="8" fillId="0" borderId="16" xfId="1" applyFont="1" applyBorder="1" applyAlignment="1">
      <alignment horizontal="left" wrapText="1"/>
    </xf>
    <xf numFmtId="0" fontId="8" fillId="0" borderId="17" xfId="1" applyFont="1" applyBorder="1" applyAlignment="1">
      <alignment horizontal="left" wrapText="1"/>
    </xf>
    <xf numFmtId="0" fontId="5" fillId="0" borderId="5" xfId="1" applyFont="1" applyBorder="1" applyAlignment="1">
      <alignment horizontal="center" vertical="center" wrapText="1"/>
    </xf>
    <xf numFmtId="0" fontId="16" fillId="0" borderId="0" xfId="2" applyFont="1" applyAlignment="1" applyProtection="1">
      <alignment horizontal="center" vertical="center"/>
      <protection hidden="1"/>
    </xf>
    <xf numFmtId="0" fontId="4" fillId="0" borderId="6" xfId="1" applyFont="1" applyBorder="1" applyAlignment="1">
      <alignment horizontal="left"/>
    </xf>
    <xf numFmtId="0" fontId="4" fillId="0" borderId="18" xfId="2" applyFont="1" applyBorder="1" applyAlignment="1">
      <alignment horizontal="center"/>
    </xf>
    <xf numFmtId="3" fontId="4" fillId="0" borderId="9" xfId="1" applyNumberFormat="1" applyFont="1" applyBorder="1" applyProtection="1">
      <protection locked="0"/>
    </xf>
    <xf numFmtId="0" fontId="4" fillId="0" borderId="7" xfId="2" applyFont="1" applyBorder="1" applyAlignment="1">
      <alignment horizontal="center"/>
    </xf>
    <xf numFmtId="3" fontId="4" fillId="0" borderId="0" xfId="1" applyNumberFormat="1" applyFont="1" applyAlignment="1">
      <alignment vertical="center"/>
    </xf>
    <xf numFmtId="3" fontId="4" fillId="0" borderId="0" xfId="1" applyNumberFormat="1" applyFont="1" applyAlignment="1">
      <alignment horizontal="center" vertical="center"/>
    </xf>
    <xf numFmtId="0" fontId="4" fillId="0" borderId="18" xfId="1" applyFont="1" applyBorder="1" applyAlignment="1">
      <alignment horizontal="left"/>
    </xf>
    <xf numFmtId="0" fontId="4" fillId="0" borderId="7" xfId="1" applyFont="1" applyBorder="1" applyAlignment="1">
      <alignment horizontal="center"/>
    </xf>
    <xf numFmtId="0" fontId="4" fillId="0" borderId="9" xfId="1" applyFont="1" applyBorder="1" applyProtection="1">
      <protection locked="0"/>
    </xf>
    <xf numFmtId="3" fontId="4" fillId="0" borderId="8" xfId="1" applyNumberFormat="1" applyFont="1" applyBorder="1" applyProtection="1">
      <protection locked="0"/>
    </xf>
    <xf numFmtId="0" fontId="14" fillId="0" borderId="13" xfId="1" applyFont="1" applyBorder="1" applyAlignment="1">
      <alignment horizontal="center" vertical="center" wrapText="1"/>
    </xf>
    <xf numFmtId="0" fontId="4" fillId="0" borderId="8" xfId="1" applyFont="1" applyBorder="1" applyAlignment="1">
      <alignment horizontal="center"/>
    </xf>
    <xf numFmtId="0" fontId="4" fillId="0" borderId="19" xfId="1" applyFont="1" applyBorder="1" applyProtection="1">
      <protection locked="0"/>
    </xf>
    <xf numFmtId="0" fontId="2" fillId="0" borderId="4" xfId="1" applyBorder="1" applyAlignment="1">
      <alignment horizontal="center" vertical="center" wrapText="1"/>
    </xf>
    <xf numFmtId="0" fontId="4" fillId="0" borderId="8" xfId="3" applyFont="1" applyBorder="1" applyAlignment="1">
      <alignment horizontal="center"/>
    </xf>
    <xf numFmtId="0" fontId="4" fillId="0" borderId="20" xfId="3" applyFont="1" applyBorder="1" applyAlignment="1">
      <alignment horizontal="center"/>
    </xf>
    <xf numFmtId="0" fontId="21" fillId="0" borderId="21" xfId="1" applyFont="1" applyBorder="1" applyAlignment="1">
      <alignment horizontal="left" vertical="center"/>
    </xf>
    <xf numFmtId="0" fontId="22" fillId="0" borderId="22" xfId="1" applyFont="1" applyBorder="1"/>
    <xf numFmtId="165" fontId="21" fillId="0" borderId="23" xfId="1" applyNumberFormat="1" applyFont="1" applyBorder="1" applyAlignment="1">
      <alignment vertical="center"/>
    </xf>
    <xf numFmtId="0" fontId="23" fillId="0" borderId="24" xfId="1" applyFont="1" applyBorder="1" applyAlignment="1">
      <alignment horizontal="right"/>
    </xf>
    <xf numFmtId="0" fontId="21" fillId="0" borderId="25" xfId="1" applyFont="1" applyBorder="1" applyAlignment="1">
      <alignment horizontal="center"/>
    </xf>
    <xf numFmtId="165" fontId="23" fillId="0" borderId="26" xfId="1" applyNumberFormat="1" applyFont="1" applyBorder="1" applyAlignment="1">
      <alignment vertical="center"/>
    </xf>
    <xf numFmtId="3" fontId="4" fillId="0" borderId="19" xfId="1" applyNumberFormat="1" applyFont="1" applyBorder="1" applyProtection="1">
      <protection locked="0"/>
    </xf>
    <xf numFmtId="0" fontId="4" fillId="3" borderId="0" xfId="1" applyFont="1" applyFill="1"/>
    <xf numFmtId="0" fontId="4" fillId="3" borderId="0" xfId="1" applyFont="1" applyFill="1" applyAlignment="1">
      <alignment horizontal="center"/>
    </xf>
    <xf numFmtId="0" fontId="2" fillId="0" borderId="4" xfId="1" applyBorder="1" applyAlignment="1">
      <alignment wrapText="1"/>
    </xf>
    <xf numFmtId="0" fontId="21" fillId="0" borderId="21" xfId="1" applyFont="1" applyBorder="1" applyAlignment="1">
      <alignment horizontal="right"/>
    </xf>
    <xf numFmtId="0" fontId="23" fillId="0" borderId="22" xfId="1" applyFont="1" applyBorder="1"/>
    <xf numFmtId="165" fontId="21" fillId="0" borderId="27" xfId="1" applyNumberFormat="1" applyFont="1" applyBorder="1" applyAlignment="1">
      <alignment vertical="center"/>
    </xf>
    <xf numFmtId="0" fontId="23" fillId="0" borderId="28" xfId="1" applyFont="1" applyBorder="1"/>
    <xf numFmtId="165" fontId="23" fillId="0" borderId="29" xfId="1" applyNumberFormat="1" applyFont="1" applyBorder="1" applyAlignment="1">
      <alignment vertical="center"/>
    </xf>
    <xf numFmtId="0" fontId="2" fillId="0" borderId="4" xfId="1" applyBorder="1"/>
    <xf numFmtId="0" fontId="8" fillId="0" borderId="30" xfId="1" applyFont="1" applyBorder="1" applyAlignment="1">
      <alignment horizontal="center" vertical="center"/>
    </xf>
    <xf numFmtId="0" fontId="9" fillId="0" borderId="31" xfId="1" applyFont="1" applyBorder="1" applyAlignment="1">
      <alignment horizontal="center" vertical="center"/>
    </xf>
    <xf numFmtId="165" fontId="8" fillId="0" borderId="32" xfId="1" applyNumberFormat="1" applyFont="1" applyBorder="1" applyAlignment="1">
      <alignment vertical="center"/>
    </xf>
    <xf numFmtId="0" fontId="8" fillId="0" borderId="31" xfId="1" applyFont="1" applyBorder="1" applyAlignment="1">
      <alignment horizontal="center" vertical="center"/>
    </xf>
    <xf numFmtId="165" fontId="8" fillId="0" borderId="26" xfId="1" applyNumberFormat="1" applyFont="1" applyBorder="1" applyAlignment="1">
      <alignment vertical="center"/>
    </xf>
    <xf numFmtId="0" fontId="2" fillId="0" borderId="33" xfId="1" applyBorder="1"/>
    <xf numFmtId="0" fontId="2" fillId="0" borderId="0" xfId="1"/>
    <xf numFmtId="0" fontId="18" fillId="0" borderId="0" xfId="1" applyFont="1"/>
    <xf numFmtId="0" fontId="26" fillId="3" borderId="4" xfId="1" applyFont="1" applyFill="1" applyBorder="1" applyAlignment="1">
      <alignment horizontal="center" vertical="center" wrapText="1"/>
    </xf>
    <xf numFmtId="165" fontId="4" fillId="0" borderId="0" xfId="1" applyNumberFormat="1" applyFont="1"/>
    <xf numFmtId="0" fontId="14" fillId="0" borderId="10" xfId="1" applyFont="1" applyBorder="1" applyAlignment="1">
      <alignment horizontal="left"/>
    </xf>
    <xf numFmtId="0" fontId="8" fillId="0" borderId="12" xfId="1" applyFont="1" applyBorder="1" applyAlignment="1">
      <alignment horizontal="left"/>
    </xf>
    <xf numFmtId="0" fontId="5" fillId="0" borderId="0" xfId="1" applyFont="1" applyAlignment="1">
      <alignment horizontal="centerContinuous" vertical="center"/>
    </xf>
    <xf numFmtId="0" fontId="4" fillId="0" borderId="0" xfId="1" applyFont="1" applyAlignment="1">
      <alignment horizontal="centerContinuous" vertical="center"/>
    </xf>
    <xf numFmtId="0" fontId="8" fillId="0" borderId="17" xfId="1" applyFont="1" applyBorder="1" applyAlignment="1">
      <alignment horizontal="left"/>
    </xf>
    <xf numFmtId="0" fontId="4" fillId="0" borderId="6" xfId="4" applyFont="1" applyBorder="1" applyAlignment="1">
      <alignment horizontal="left"/>
    </xf>
    <xf numFmtId="0" fontId="4" fillId="0" borderId="7" xfId="4" applyFont="1" applyBorder="1" applyAlignment="1">
      <alignment horizontal="center"/>
    </xf>
    <xf numFmtId="3" fontId="5" fillId="0" borderId="0" xfId="1" applyNumberFormat="1" applyFont="1" applyAlignment="1">
      <alignment vertical="center"/>
    </xf>
    <xf numFmtId="3" fontId="5" fillId="0" borderId="0" xfId="1" applyNumberFormat="1" applyFont="1" applyAlignment="1">
      <alignment horizontal="center" vertical="center"/>
    </xf>
    <xf numFmtId="0" fontId="2" fillId="0" borderId="33" xfId="1" applyBorder="1" applyAlignment="1">
      <alignment wrapText="1"/>
    </xf>
    <xf numFmtId="0" fontId="11" fillId="0" borderId="13" xfId="1" applyFont="1" applyBorder="1" applyAlignment="1">
      <alignment horizontal="center" vertical="center" wrapText="1"/>
    </xf>
    <xf numFmtId="0" fontId="27" fillId="0" borderId="4" xfId="1" applyFont="1" applyBorder="1" applyAlignment="1">
      <alignment horizontal="center" vertical="center" wrapText="1"/>
    </xf>
    <xf numFmtId="0" fontId="27" fillId="0" borderId="4" xfId="1" applyFont="1" applyBorder="1" applyAlignment="1">
      <alignment horizontal="center" vertical="center"/>
    </xf>
    <xf numFmtId="0" fontId="5" fillId="4" borderId="0" xfId="1" applyFont="1" applyFill="1" applyAlignment="1">
      <alignment horizontal="center" vertical="center"/>
    </xf>
    <xf numFmtId="0" fontId="4" fillId="0" borderId="18" xfId="1" applyFont="1" applyBorder="1"/>
    <xf numFmtId="0" fontId="4" fillId="0" borderId="34" xfId="1" applyFont="1" applyBorder="1"/>
    <xf numFmtId="3" fontId="4" fillId="0" borderId="0" xfId="1" applyNumberFormat="1" applyFont="1"/>
    <xf numFmtId="0" fontId="4" fillId="0" borderId="35" xfId="2" applyFont="1" applyBorder="1" applyAlignment="1">
      <alignment horizontal="center"/>
    </xf>
    <xf numFmtId="0" fontId="5" fillId="2" borderId="0" xfId="1" applyFont="1" applyFill="1" applyAlignment="1">
      <alignment horizontal="center" vertical="center"/>
    </xf>
    <xf numFmtId="3" fontId="5" fillId="2" borderId="0" xfId="1" applyNumberFormat="1" applyFont="1" applyFill="1" applyAlignment="1">
      <alignment vertical="center"/>
    </xf>
    <xf numFmtId="0" fontId="14" fillId="0" borderId="4" xfId="1" applyFont="1" applyBorder="1" applyAlignment="1">
      <alignment horizontal="center" vertical="center" wrapText="1"/>
    </xf>
    <xf numFmtId="0" fontId="5" fillId="0" borderId="0" xfId="1" applyFont="1" applyAlignment="1">
      <alignment vertical="center"/>
    </xf>
    <xf numFmtId="0" fontId="19" fillId="0" borderId="36" xfId="1" applyFont="1" applyBorder="1" applyAlignment="1">
      <alignment horizontal="left"/>
    </xf>
    <xf numFmtId="0" fontId="19" fillId="0" borderId="2" xfId="1" applyFont="1" applyBorder="1" applyAlignment="1">
      <alignment horizontal="left"/>
    </xf>
    <xf numFmtId="0" fontId="19" fillId="0" borderId="3" xfId="1" applyFont="1" applyBorder="1" applyAlignment="1">
      <alignment horizontal="left"/>
    </xf>
    <xf numFmtId="0" fontId="4" fillId="0" borderId="0" xfId="1" applyFont="1" applyAlignment="1">
      <alignment wrapText="1"/>
    </xf>
    <xf numFmtId="0" fontId="14" fillId="0" borderId="4" xfId="1" applyFont="1" applyBorder="1" applyAlignment="1">
      <alignment horizontal="center" vertical="center"/>
    </xf>
    <xf numFmtId="0" fontId="14" fillId="0" borderId="33" xfId="1" applyFont="1" applyBorder="1" applyAlignment="1">
      <alignment horizontal="center" vertical="center"/>
    </xf>
    <xf numFmtId="3" fontId="5" fillId="2" borderId="0" xfId="1" applyNumberFormat="1" applyFont="1" applyFill="1" applyAlignment="1">
      <alignment horizontal="center" vertical="center"/>
    </xf>
    <xf numFmtId="0" fontId="2" fillId="0" borderId="14" xfId="1" applyBorder="1" applyAlignment="1">
      <alignment wrapText="1"/>
    </xf>
    <xf numFmtId="0" fontId="23" fillId="0" borderId="31" xfId="1" applyFont="1" applyBorder="1"/>
    <xf numFmtId="165" fontId="23" fillId="0" borderId="37" xfId="1" applyNumberFormat="1" applyFont="1" applyBorder="1" applyAlignment="1">
      <alignment vertical="center"/>
    </xf>
    <xf numFmtId="0" fontId="23" fillId="3" borderId="14" xfId="1" applyFont="1" applyFill="1" applyBorder="1" applyAlignment="1">
      <alignment horizontal="right"/>
    </xf>
    <xf numFmtId="0" fontId="23" fillId="3" borderId="0" xfId="1" applyFont="1" applyFill="1"/>
    <xf numFmtId="165" fontId="23" fillId="3" borderId="38" xfId="1" applyNumberFormat="1" applyFont="1" applyFill="1" applyBorder="1" applyAlignment="1">
      <alignment vertical="center"/>
    </xf>
    <xf numFmtId="0" fontId="4" fillId="0" borderId="8" xfId="2" applyFont="1" applyBorder="1" applyAlignment="1">
      <alignment horizontal="center"/>
    </xf>
    <xf numFmtId="0" fontId="14" fillId="0" borderId="11" xfId="1" applyFont="1" applyBorder="1" applyAlignment="1">
      <alignment horizontal="left" wrapText="1"/>
    </xf>
    <xf numFmtId="0" fontId="9" fillId="0" borderId="0" xfId="1" applyFont="1"/>
    <xf numFmtId="0" fontId="19" fillId="0" borderId="0" xfId="1" applyFont="1" applyAlignment="1">
      <alignment horizontal="center"/>
    </xf>
    <xf numFmtId="3" fontId="9" fillId="0" borderId="38" xfId="1" applyNumberFormat="1" applyFont="1" applyBorder="1"/>
    <xf numFmtId="0" fontId="4" fillId="0" borderId="14" xfId="1" applyFont="1" applyBorder="1" applyAlignment="1">
      <alignment horizontal="left"/>
    </xf>
    <xf numFmtId="0" fontId="13" fillId="0" borderId="21" xfId="1" applyFont="1" applyBorder="1" applyAlignment="1">
      <alignment horizontal="left" vertical="center"/>
    </xf>
    <xf numFmtId="0" fontId="13" fillId="0" borderId="0" xfId="1" applyFont="1" applyAlignment="1">
      <alignment horizontal="center"/>
    </xf>
    <xf numFmtId="165" fontId="13" fillId="0" borderId="27" xfId="1" applyNumberFormat="1" applyFont="1" applyBorder="1" applyAlignment="1">
      <alignment vertical="center"/>
    </xf>
    <xf numFmtId="0" fontId="28" fillId="0" borderId="24" xfId="1" applyFont="1" applyBorder="1" applyAlignment="1">
      <alignment horizontal="right"/>
    </xf>
    <xf numFmtId="0" fontId="28" fillId="0" borderId="31" xfId="1" applyFont="1" applyBorder="1" applyAlignment="1">
      <alignment horizontal="center" vertical="center"/>
    </xf>
    <xf numFmtId="165" fontId="28" fillId="0" borderId="37" xfId="1" applyNumberFormat="1" applyFont="1" applyBorder="1" applyAlignment="1">
      <alignment vertical="center"/>
    </xf>
    <xf numFmtId="166" fontId="4" fillId="5" borderId="19" xfId="1" applyNumberFormat="1" applyFont="1" applyFill="1" applyBorder="1"/>
    <xf numFmtId="0" fontId="28" fillId="3" borderId="14" xfId="1" applyFont="1" applyFill="1" applyBorder="1" applyAlignment="1">
      <alignment horizontal="right"/>
    </xf>
    <xf numFmtId="0" fontId="28" fillId="3" borderId="0" xfId="1" applyFont="1" applyFill="1" applyAlignment="1">
      <alignment horizontal="center" vertical="center"/>
    </xf>
    <xf numFmtId="165" fontId="28" fillId="3" borderId="38" xfId="1" applyNumberFormat="1" applyFont="1" applyFill="1" applyBorder="1" applyAlignment="1">
      <alignment vertical="center"/>
    </xf>
    <xf numFmtId="165" fontId="29" fillId="0" borderId="27" xfId="1" applyNumberFormat="1" applyFont="1" applyBorder="1" applyAlignment="1">
      <alignment vertical="center"/>
    </xf>
    <xf numFmtId="0" fontId="30" fillId="0" borderId="0" xfId="1" applyFont="1" applyAlignment="1">
      <alignment horizontal="center" vertical="center"/>
    </xf>
    <xf numFmtId="0" fontId="9" fillId="0" borderId="2" xfId="1" applyFont="1" applyBorder="1" applyAlignment="1">
      <alignment horizontal="left"/>
    </xf>
    <xf numFmtId="0" fontId="5" fillId="0" borderId="0" xfId="2" applyFont="1" applyAlignment="1">
      <alignment vertical="center"/>
    </xf>
    <xf numFmtId="3" fontId="4" fillId="0" borderId="38" xfId="1" applyNumberFormat="1" applyFont="1" applyBorder="1"/>
    <xf numFmtId="0" fontId="4" fillId="0" borderId="0" xfId="1" applyFont="1" applyProtection="1">
      <protection locked="0"/>
    </xf>
    <xf numFmtId="0" fontId="4" fillId="0" borderId="10" xfId="1" applyFont="1" applyBorder="1" applyAlignment="1">
      <alignment horizontal="left"/>
    </xf>
    <xf numFmtId="0" fontId="21" fillId="0" borderId="0" xfId="1" applyFont="1" applyAlignment="1">
      <alignment horizontal="center"/>
    </xf>
    <xf numFmtId="0" fontId="23" fillId="0" borderId="31" xfId="1" applyFont="1" applyBorder="1" applyAlignment="1">
      <alignment horizontal="center" vertical="center"/>
    </xf>
    <xf numFmtId="0" fontId="4" fillId="3" borderId="39" xfId="1" applyFont="1" applyFill="1" applyBorder="1"/>
    <xf numFmtId="0" fontId="9" fillId="3" borderId="40" xfId="1" applyFont="1" applyFill="1" applyBorder="1"/>
    <xf numFmtId="0" fontId="4" fillId="3" borderId="41" xfId="1" applyFont="1" applyFill="1" applyBorder="1"/>
    <xf numFmtId="0" fontId="4" fillId="3" borderId="14" xfId="1" applyFont="1" applyFill="1" applyBorder="1"/>
    <xf numFmtId="0" fontId="9" fillId="3" borderId="0" xfId="1" applyFont="1" applyFill="1"/>
    <xf numFmtId="0" fontId="4" fillId="3" borderId="38" xfId="1" applyFont="1" applyFill="1" applyBorder="1"/>
    <xf numFmtId="0" fontId="4" fillId="3" borderId="14" xfId="1" applyFont="1" applyFill="1" applyBorder="1" applyAlignment="1">
      <alignment horizontal="left"/>
    </xf>
    <xf numFmtId="0" fontId="13" fillId="3" borderId="0" xfId="1" applyFont="1" applyFill="1" applyAlignment="1">
      <alignment horizontal="center"/>
    </xf>
    <xf numFmtId="3" fontId="4" fillId="3" borderId="38" xfId="1" applyNumberFormat="1" applyFont="1" applyFill="1" applyBorder="1"/>
    <xf numFmtId="0" fontId="8" fillId="0" borderId="24" xfId="1" applyFont="1" applyBorder="1" applyAlignment="1">
      <alignment horizontal="center" vertical="center"/>
    </xf>
    <xf numFmtId="0" fontId="9" fillId="3" borderId="4" xfId="1" applyFont="1" applyFill="1" applyBorder="1"/>
    <xf numFmtId="165" fontId="8" fillId="0" borderId="37" xfId="1" applyNumberFormat="1" applyFont="1" applyBorder="1" applyAlignment="1">
      <alignment vertical="center"/>
    </xf>
    <xf numFmtId="0" fontId="4" fillId="6" borderId="0" xfId="1" applyFont="1" applyFill="1"/>
    <xf numFmtId="0" fontId="4" fillId="0" borderId="40" xfId="1" applyFont="1" applyBorder="1"/>
    <xf numFmtId="0" fontId="31" fillId="0" borderId="0" xfId="1" applyFont="1" applyAlignment="1">
      <alignment horizontal="center"/>
    </xf>
    <xf numFmtId="0" fontId="31" fillId="0" borderId="0" xfId="1" applyFont="1"/>
    <xf numFmtId="0" fontId="33" fillId="0" borderId="0" xfId="1" applyFont="1" applyAlignment="1">
      <alignment vertical="center" wrapText="1"/>
    </xf>
    <xf numFmtId="0" fontId="19" fillId="0" borderId="15" xfId="1" applyFont="1" applyBorder="1" applyAlignment="1">
      <alignment horizontal="left" vertical="top" wrapText="1"/>
    </xf>
    <xf numFmtId="0" fontId="14" fillId="0" borderId="33" xfId="1" applyFont="1" applyBorder="1" applyAlignment="1">
      <alignment horizontal="center" vertical="center" wrapText="1"/>
    </xf>
    <xf numFmtId="165" fontId="23" fillId="0" borderId="32" xfId="1" applyNumberFormat="1" applyFont="1" applyBorder="1" applyAlignment="1">
      <alignment vertical="center"/>
    </xf>
    <xf numFmtId="0" fontId="34" fillId="0" borderId="4" xfId="1" applyFont="1" applyBorder="1" applyAlignment="1">
      <alignment horizontal="center"/>
    </xf>
    <xf numFmtId="0" fontId="4" fillId="2" borderId="0" xfId="1" applyFont="1" applyFill="1" applyAlignment="1">
      <alignment horizontal="center" vertical="center"/>
    </xf>
    <xf numFmtId="3" fontId="4" fillId="2" borderId="0" xfId="1" applyNumberFormat="1" applyFont="1" applyFill="1" applyAlignment="1">
      <alignment vertical="center"/>
    </xf>
    <xf numFmtId="0" fontId="28" fillId="3" borderId="14" xfId="1" applyFont="1" applyFill="1" applyBorder="1" applyAlignment="1">
      <alignment horizontal="center"/>
    </xf>
    <xf numFmtId="0" fontId="19" fillId="0" borderId="15" xfId="1" applyFont="1" applyBorder="1" applyAlignment="1">
      <alignment horizontal="left"/>
    </xf>
    <xf numFmtId="0" fontId="19" fillId="0" borderId="16" xfId="1" applyFont="1" applyBorder="1" applyAlignment="1">
      <alignment horizontal="left"/>
    </xf>
    <xf numFmtId="0" fontId="19" fillId="0" borderId="17" xfId="1" applyFont="1" applyBorder="1" applyAlignment="1">
      <alignment horizontal="left"/>
    </xf>
    <xf numFmtId="0" fontId="2" fillId="0" borderId="33" xfId="1" applyBorder="1"/>
    <xf numFmtId="0" fontId="14" fillId="0" borderId="42" xfId="1" applyFont="1" applyBorder="1" applyAlignment="1">
      <alignment horizontal="center" vertical="center" wrapText="1"/>
    </xf>
    <xf numFmtId="0" fontId="14" fillId="0" borderId="0" xfId="1" applyFont="1" applyAlignment="1">
      <alignment horizontal="center" vertical="center" wrapText="1"/>
    </xf>
    <xf numFmtId="0" fontId="4" fillId="0" borderId="43" xfId="1" applyFont="1" applyBorder="1"/>
    <xf numFmtId="0" fontId="4" fillId="0" borderId="35" xfId="1" applyFont="1" applyBorder="1" applyAlignment="1">
      <alignment horizontal="center"/>
    </xf>
    <xf numFmtId="0" fontId="4" fillId="0" borderId="44" xfId="1" applyFont="1" applyBorder="1" applyProtection="1">
      <protection locked="0"/>
    </xf>
    <xf numFmtId="0" fontId="35" fillId="0" borderId="0" xfId="1" quotePrefix="1" applyFont="1" applyAlignment="1">
      <alignment vertical="center" wrapText="1"/>
    </xf>
    <xf numFmtId="3" fontId="9" fillId="0" borderId="9" xfId="1" applyNumberFormat="1" applyFont="1" applyBorder="1"/>
    <xf numFmtId="0" fontId="8" fillId="0" borderId="0" xfId="1" applyFont="1" applyAlignment="1">
      <alignment vertical="center" wrapText="1"/>
    </xf>
    <xf numFmtId="0" fontId="9" fillId="0" borderId="28" xfId="1" applyFont="1" applyBorder="1" applyAlignment="1">
      <alignment horizontal="center" vertical="center"/>
    </xf>
    <xf numFmtId="165" fontId="8" fillId="0" borderId="29" xfId="1" applyNumberFormat="1" applyFont="1" applyBorder="1" applyAlignment="1">
      <alignment vertical="center"/>
    </xf>
    <xf numFmtId="167" fontId="36" fillId="7" borderId="11" xfId="5" applyNumberFormat="1" applyFill="1" applyBorder="1" applyAlignment="1">
      <alignment horizontal="right" vertical="top"/>
    </xf>
    <xf numFmtId="167" fontId="37" fillId="7" borderId="11" xfId="5" applyNumberFormat="1" applyFont="1" applyFill="1" applyBorder="1" applyAlignment="1">
      <alignment horizontal="right" vertical="top"/>
    </xf>
    <xf numFmtId="0" fontId="39" fillId="7" borderId="11" xfId="6" applyFont="1" applyFill="1" applyBorder="1" applyAlignment="1">
      <alignment vertical="top"/>
    </xf>
    <xf numFmtId="167" fontId="9" fillId="7" borderId="11" xfId="5" applyNumberFormat="1" applyFont="1" applyFill="1" applyBorder="1" applyAlignment="1">
      <alignment vertical="top"/>
    </xf>
    <xf numFmtId="0" fontId="11" fillId="0" borderId="5" xfId="1" applyFont="1" applyBorder="1" applyAlignment="1">
      <alignment horizontal="center" vertical="center"/>
    </xf>
    <xf numFmtId="164" fontId="30" fillId="0" borderId="0" xfId="1" applyNumberFormat="1" applyFont="1"/>
    <xf numFmtId="167" fontId="36" fillId="0" borderId="0" xfId="5" applyNumberFormat="1" applyAlignment="1">
      <alignment vertical="center"/>
    </xf>
    <xf numFmtId="167" fontId="36" fillId="0" borderId="0" xfId="5" applyNumberFormat="1" applyAlignment="1">
      <alignment horizontal="center" vertical="center"/>
    </xf>
    <xf numFmtId="0" fontId="39" fillId="7" borderId="45" xfId="6" applyFont="1" applyFill="1" applyBorder="1" applyAlignment="1">
      <alignment horizontal="centerContinuous" readingOrder="1"/>
    </xf>
    <xf numFmtId="0" fontId="40" fillId="7" borderId="0" xfId="6" applyFont="1" applyFill="1" applyAlignment="1">
      <alignment horizontal="centerContinuous" readingOrder="1"/>
    </xf>
    <xf numFmtId="167" fontId="9" fillId="7" borderId="0" xfId="5" applyNumberFormat="1" applyFont="1" applyFill="1" applyAlignment="1">
      <alignment horizontal="centerContinuous" vertical="center" readingOrder="1"/>
    </xf>
    <xf numFmtId="167" fontId="9" fillId="7" borderId="38" xfId="5" applyNumberFormat="1" applyFont="1" applyFill="1" applyBorder="1" applyAlignment="1">
      <alignment horizontal="centerContinuous" vertical="center" readingOrder="1"/>
    </xf>
    <xf numFmtId="167" fontId="14" fillId="0" borderId="13" xfId="5" applyNumberFormat="1" applyFont="1" applyBorder="1" applyAlignment="1">
      <alignment horizontal="center" vertical="center" wrapText="1"/>
    </xf>
    <xf numFmtId="164" fontId="36" fillId="0" borderId="0" xfId="5" applyNumberFormat="1" applyAlignment="1">
      <alignment vertical="center"/>
    </xf>
    <xf numFmtId="164" fontId="36" fillId="0" borderId="0" xfId="5" applyNumberFormat="1" applyAlignment="1">
      <alignment horizontal="center" vertical="center"/>
    </xf>
    <xf numFmtId="0" fontId="39" fillId="7" borderId="0" xfId="6" applyFont="1" applyFill="1" applyAlignment="1">
      <alignment horizontal="centerContinuous"/>
    </xf>
    <xf numFmtId="167" fontId="9" fillId="7" borderId="0" xfId="5" applyNumberFormat="1" applyFont="1" applyFill="1" applyAlignment="1">
      <alignment horizontal="centerContinuous" vertical="center"/>
    </xf>
    <xf numFmtId="167" fontId="9" fillId="7" borderId="38" xfId="5" applyNumberFormat="1" applyFont="1" applyFill="1" applyBorder="1" applyAlignment="1">
      <alignment horizontal="centerContinuous" vertical="center"/>
    </xf>
    <xf numFmtId="0" fontId="2" fillId="0" borderId="33" xfId="1" applyBorder="1" applyAlignment="1">
      <alignment horizontal="center" vertical="center" wrapText="1"/>
    </xf>
    <xf numFmtId="167" fontId="36" fillId="0" borderId="0" xfId="5" applyNumberFormat="1" applyAlignment="1">
      <alignment vertical="top"/>
    </xf>
    <xf numFmtId="167" fontId="36" fillId="7" borderId="46" xfId="5" applyNumberFormat="1" applyFill="1" applyBorder="1" applyAlignment="1">
      <alignment horizontal="right" vertical="top"/>
    </xf>
    <xf numFmtId="167" fontId="37" fillId="7" borderId="16" xfId="5" applyNumberFormat="1" applyFont="1" applyFill="1" applyBorder="1" applyAlignment="1">
      <alignment horizontal="right" vertical="top"/>
    </xf>
    <xf numFmtId="0" fontId="39" fillId="7" borderId="16" xfId="6" applyFont="1" applyFill="1" applyBorder="1" applyAlignment="1">
      <alignment vertical="top"/>
    </xf>
    <xf numFmtId="167" fontId="9" fillId="7" borderId="16" xfId="5" applyNumberFormat="1" applyFont="1" applyFill="1" applyBorder="1" applyAlignment="1">
      <alignment vertical="top"/>
    </xf>
    <xf numFmtId="167" fontId="9" fillId="7" borderId="17" xfId="5" applyNumberFormat="1" applyFont="1" applyFill="1" applyBorder="1" applyAlignment="1">
      <alignment vertical="top"/>
    </xf>
    <xf numFmtId="167" fontId="11" fillId="0" borderId="13" xfId="5" applyNumberFormat="1" applyFont="1" applyBorder="1" applyAlignment="1">
      <alignment horizontal="center" vertical="center" wrapText="1"/>
    </xf>
    <xf numFmtId="167" fontId="41" fillId="0" borderId="0" xfId="5" applyNumberFormat="1" applyFont="1" applyAlignment="1">
      <alignment vertical="center"/>
    </xf>
    <xf numFmtId="167" fontId="41" fillId="0" borderId="0" xfId="5" applyNumberFormat="1" applyFont="1" applyAlignment="1">
      <alignment horizontal="center" vertical="center"/>
    </xf>
    <xf numFmtId="167" fontId="41" fillId="0" borderId="0" xfId="5" applyNumberFormat="1" applyFont="1" applyAlignment="1">
      <alignment horizontal="right" vertical="center"/>
    </xf>
    <xf numFmtId="167" fontId="42" fillId="0" borderId="0" xfId="5" applyNumberFormat="1" applyFont="1" applyAlignment="1">
      <alignment horizontal="right" vertical="center"/>
    </xf>
    <xf numFmtId="167" fontId="43" fillId="0" borderId="0" xfId="5" applyNumberFormat="1" applyFont="1" applyAlignment="1">
      <alignment vertical="center"/>
    </xf>
    <xf numFmtId="167" fontId="44" fillId="0" borderId="0" xfId="5" applyNumberFormat="1" applyFont="1" applyAlignment="1">
      <alignment horizontal="center" vertical="center" wrapText="1"/>
    </xf>
    <xf numFmtId="167" fontId="5" fillId="0" borderId="13" xfId="5" applyNumberFormat="1" applyFont="1" applyBorder="1" applyAlignment="1">
      <alignment horizontal="center" vertical="center" wrapText="1"/>
    </xf>
    <xf numFmtId="167" fontId="45" fillId="0" borderId="0" xfId="5" applyNumberFormat="1" applyFont="1" applyAlignment="1">
      <alignment horizontal="centerContinuous" vertical="center"/>
    </xf>
    <xf numFmtId="167" fontId="28" fillId="0" borderId="0" xfId="5" applyNumberFormat="1" applyFont="1" applyAlignment="1">
      <alignment horizontal="centerContinuous" vertical="center"/>
    </xf>
    <xf numFmtId="167" fontId="41" fillId="0" borderId="0" xfId="5" applyNumberFormat="1" applyFont="1" applyAlignment="1">
      <alignment horizontal="centerContinuous" vertical="center"/>
    </xf>
    <xf numFmtId="167" fontId="43" fillId="0" borderId="0" xfId="5" applyNumberFormat="1" applyFont="1" applyAlignment="1">
      <alignment horizontal="centerContinuous" vertical="center"/>
    </xf>
    <xf numFmtId="167" fontId="5" fillId="0" borderId="33" xfId="5" applyNumberFormat="1" applyFont="1" applyBorder="1" applyAlignment="1">
      <alignment horizontal="center" vertical="center" wrapText="1"/>
    </xf>
    <xf numFmtId="14" fontId="41" fillId="0" borderId="0" xfId="5" applyNumberFormat="1" applyFont="1" applyAlignment="1">
      <alignment vertical="center"/>
    </xf>
    <xf numFmtId="167" fontId="37" fillId="0" borderId="0" xfId="5" applyNumberFormat="1" applyFont="1" applyAlignment="1">
      <alignment horizontal="right" vertical="center"/>
    </xf>
    <xf numFmtId="167" fontId="44" fillId="8" borderId="7" xfId="5" applyNumberFormat="1" applyFont="1" applyFill="1" applyBorder="1" applyAlignment="1">
      <alignment horizontal="center" vertical="center"/>
    </xf>
    <xf numFmtId="167" fontId="44" fillId="0" borderId="0" xfId="5" applyNumberFormat="1" applyFont="1" applyAlignment="1">
      <alignment vertical="center"/>
    </xf>
    <xf numFmtId="167" fontId="44" fillId="0" borderId="0" xfId="5" applyNumberFormat="1" applyFont="1" applyAlignment="1">
      <alignment horizontal="center" vertical="center"/>
    </xf>
    <xf numFmtId="0" fontId="46" fillId="0" borderId="0" xfId="2" applyFont="1" applyAlignment="1">
      <alignment horizontal="center" vertical="center"/>
    </xf>
    <xf numFmtId="0" fontId="47" fillId="0" borderId="0" xfId="2" applyFont="1" applyAlignment="1">
      <alignment horizontal="center" vertical="center"/>
    </xf>
    <xf numFmtId="0" fontId="48" fillId="0" borderId="0" xfId="2" applyFont="1"/>
    <xf numFmtId="0" fontId="49" fillId="0" borderId="0" xfId="2" applyFont="1" applyAlignment="1">
      <alignment horizontal="center" vertical="center"/>
    </xf>
    <xf numFmtId="0" fontId="50" fillId="0" borderId="0" xfId="2" applyFont="1" applyAlignment="1">
      <alignment horizontal="center" vertical="center"/>
    </xf>
    <xf numFmtId="0" fontId="48" fillId="0" borderId="0" xfId="2" applyFont="1" applyAlignment="1">
      <alignment wrapText="1"/>
    </xf>
    <xf numFmtId="0" fontId="51" fillId="0" borderId="0" xfId="2" applyFont="1" applyAlignment="1">
      <alignment horizontal="center" vertical="center" wrapText="1"/>
    </xf>
    <xf numFmtId="0" fontId="52" fillId="9" borderId="0" xfId="1" applyFont="1" applyFill="1" applyAlignment="1">
      <alignment horizontal="centerContinuous" vertical="center"/>
    </xf>
    <xf numFmtId="0" fontId="53" fillId="9" borderId="0" xfId="1" applyFont="1" applyFill="1" applyAlignment="1">
      <alignment horizontal="center" vertical="center"/>
    </xf>
    <xf numFmtId="0" fontId="54" fillId="9" borderId="0" xfId="1" applyFont="1" applyFill="1" applyAlignment="1">
      <alignment horizontal="centerContinuous" vertical="center"/>
    </xf>
    <xf numFmtId="0" fontId="48" fillId="0" borderId="0" xfId="2" applyFont="1" applyAlignment="1">
      <alignment vertical="center" wrapText="1"/>
    </xf>
    <xf numFmtId="0" fontId="48" fillId="0" borderId="0" xfId="2" applyFont="1" applyAlignment="1">
      <alignment vertical="center"/>
    </xf>
    <xf numFmtId="0" fontId="48" fillId="0" borderId="0" xfId="2" applyFont="1" applyAlignment="1">
      <alignment horizontal="center" vertical="center"/>
    </xf>
    <xf numFmtId="0" fontId="55" fillId="0" borderId="0" xfId="2" applyFont="1" applyAlignment="1">
      <alignment horizontal="center" vertical="center" wrapText="1"/>
    </xf>
    <xf numFmtId="0" fontId="56" fillId="0" borderId="0" xfId="2" applyFont="1" applyAlignment="1">
      <alignment horizontal="center" vertical="center"/>
    </xf>
    <xf numFmtId="0" fontId="57" fillId="0" borderId="0" xfId="2" applyFont="1" applyAlignment="1">
      <alignment vertical="center" wrapText="1"/>
    </xf>
    <xf numFmtId="0" fontId="22" fillId="0" borderId="0" xfId="2" applyFont="1" applyAlignment="1">
      <alignment horizontal="center" vertical="center"/>
    </xf>
    <xf numFmtId="0" fontId="4" fillId="0" borderId="0" xfId="2" applyFont="1" applyAlignment="1">
      <alignment horizontal="center" vertical="center"/>
    </xf>
    <xf numFmtId="0" fontId="58" fillId="0" borderId="0" xfId="2" applyFont="1" applyAlignment="1">
      <alignment vertical="center"/>
    </xf>
    <xf numFmtId="0" fontId="5" fillId="0" borderId="0" xfId="2" applyFont="1" applyAlignment="1">
      <alignment vertical="center" wrapText="1"/>
    </xf>
    <xf numFmtId="3" fontId="50" fillId="0" borderId="7" xfId="2" applyNumberFormat="1" applyFont="1" applyBorder="1" applyAlignment="1" applyProtection="1">
      <alignment horizontal="center" vertical="center" wrapText="1"/>
      <protection locked="0"/>
    </xf>
    <xf numFmtId="0" fontId="58" fillId="0" borderId="0" xfId="2" applyFont="1" applyAlignment="1">
      <alignment vertical="center" wrapText="1"/>
    </xf>
    <xf numFmtId="0" fontId="48" fillId="0" borderId="0" xfId="2" applyFont="1" applyAlignment="1" applyProtection="1">
      <alignment horizontal="center" vertical="center"/>
      <protection hidden="1"/>
    </xf>
    <xf numFmtId="0" fontId="60" fillId="0" borderId="0" xfId="2" applyFont="1" applyAlignment="1">
      <alignment horizontal="center" vertical="center"/>
    </xf>
    <xf numFmtId="0" fontId="47" fillId="0" borderId="0" xfId="2" applyFont="1" applyAlignment="1">
      <alignment horizontal="center" vertical="center" wrapText="1"/>
    </xf>
    <xf numFmtId="0" fontId="61" fillId="0" borderId="0" xfId="2" applyFont="1" applyAlignment="1">
      <alignment vertical="center" wrapText="1"/>
    </xf>
    <xf numFmtId="3" fontId="62" fillId="0" borderId="7" xfId="2" applyNumberFormat="1" applyFont="1" applyBorder="1" applyAlignment="1" applyProtection="1">
      <alignment horizontal="center" vertical="center" wrapText="1"/>
      <protection locked="0"/>
    </xf>
    <xf numFmtId="0" fontId="23" fillId="0" borderId="0" xfId="2" applyFont="1" applyAlignment="1">
      <alignment horizontal="center" vertical="center"/>
    </xf>
    <xf numFmtId="0" fontId="4" fillId="0" borderId="0" xfId="2" applyFont="1" applyAlignment="1">
      <alignment horizontal="center" vertical="center" wrapText="1"/>
    </xf>
    <xf numFmtId="0" fontId="9" fillId="0" borderId="0" xfId="2" applyFont="1" applyAlignment="1">
      <alignment vertical="center" wrapText="1"/>
    </xf>
    <xf numFmtId="3" fontId="62" fillId="0" borderId="0" xfId="2" applyNumberFormat="1" applyFont="1" applyAlignment="1">
      <alignment horizontal="center" vertical="center" wrapText="1"/>
    </xf>
    <xf numFmtId="0" fontId="22" fillId="0" borderId="0" xfId="2" applyFont="1" applyAlignment="1">
      <alignment horizontal="center" vertical="center" wrapText="1"/>
    </xf>
    <xf numFmtId="10" fontId="50" fillId="0" borderId="7" xfId="2" applyNumberFormat="1" applyFont="1" applyBorder="1" applyAlignment="1" applyProtection="1">
      <alignment horizontal="center" vertical="center" wrapText="1"/>
      <protection locked="0"/>
    </xf>
    <xf numFmtId="0" fontId="58" fillId="0" borderId="0" xfId="7" applyFont="1" applyAlignment="1">
      <alignment vertical="center" wrapText="1"/>
    </xf>
    <xf numFmtId="2" fontId="48" fillId="0" borderId="0" xfId="2" applyNumberFormat="1" applyFont="1" applyAlignment="1" applyProtection="1">
      <alignment horizontal="center" vertical="center"/>
      <protection hidden="1"/>
    </xf>
    <xf numFmtId="3" fontId="62" fillId="9" borderId="7" xfId="2" applyNumberFormat="1" applyFont="1" applyFill="1" applyBorder="1" applyAlignment="1">
      <alignment horizontal="center" vertical="center" wrapText="1"/>
    </xf>
    <xf numFmtId="0" fontId="50" fillId="0" borderId="0" xfId="2" applyFont="1" applyAlignment="1">
      <alignment vertical="center"/>
    </xf>
    <xf numFmtId="0" fontId="57" fillId="0" borderId="0" xfId="2" applyFont="1" applyAlignment="1">
      <alignment vertical="center"/>
    </xf>
    <xf numFmtId="0" fontId="47" fillId="0" borderId="0" xfId="2" applyFont="1" applyAlignment="1">
      <alignment vertical="center"/>
    </xf>
    <xf numFmtId="49" fontId="48" fillId="0" borderId="8" xfId="2" applyNumberFormat="1" applyFont="1" applyBorder="1" applyAlignment="1" applyProtection="1">
      <alignment horizontal="center" vertical="center" wrapText="1"/>
      <protection locked="0"/>
    </xf>
    <xf numFmtId="49" fontId="48" fillId="0" borderId="20" xfId="2" applyNumberFormat="1" applyFont="1" applyBorder="1" applyAlignment="1" applyProtection="1">
      <alignment horizontal="center" vertical="center" wrapText="1"/>
      <protection locked="0"/>
    </xf>
    <xf numFmtId="49" fontId="48" fillId="0" borderId="18" xfId="2" applyNumberFormat="1" applyFont="1" applyBorder="1" applyAlignment="1" applyProtection="1">
      <alignment horizontal="center" vertical="center" wrapText="1"/>
      <protection locked="0"/>
    </xf>
    <xf numFmtId="0" fontId="55" fillId="0" borderId="0" xfId="2" applyFont="1" applyAlignment="1">
      <alignment vertical="center"/>
    </xf>
    <xf numFmtId="0" fontId="50" fillId="0" borderId="0" xfId="2" applyFont="1" applyAlignment="1">
      <alignment vertical="center" wrapText="1"/>
    </xf>
    <xf numFmtId="0" fontId="55" fillId="0" borderId="0" xfId="2" applyFont="1" applyAlignment="1">
      <alignment horizontal="center" vertical="center"/>
    </xf>
    <xf numFmtId="0" fontId="48" fillId="0" borderId="0" xfId="1" applyFont="1" applyAlignment="1">
      <alignment horizontal="center" vertical="center"/>
    </xf>
    <xf numFmtId="49" fontId="48" fillId="0" borderId="0" xfId="2" applyNumberFormat="1" applyFont="1" applyAlignment="1">
      <alignment horizontal="center" vertical="center" wrapText="1"/>
    </xf>
    <xf numFmtId="0" fontId="62" fillId="0" borderId="0" xfId="1" applyFont="1"/>
    <xf numFmtId="0" fontId="30" fillId="0" borderId="0" xfId="2" applyFont="1"/>
    <xf numFmtId="0" fontId="6" fillId="0" borderId="0" xfId="2" applyFont="1"/>
    <xf numFmtId="0" fontId="65" fillId="0" borderId="0" xfId="2" applyFont="1"/>
    <xf numFmtId="0" fontId="55" fillId="0" borderId="0" xfId="2" applyFont="1"/>
    <xf numFmtId="0" fontId="47" fillId="0" borderId="0" xfId="2" applyFont="1"/>
    <xf numFmtId="0" fontId="50" fillId="0" borderId="0" xfId="2" applyFont="1"/>
    <xf numFmtId="164" fontId="36" fillId="0" borderId="0" xfId="5" applyNumberFormat="1" applyAlignment="1">
      <alignment horizontal="center" vertical="center" wrapText="1"/>
    </xf>
    <xf numFmtId="167" fontId="14" fillId="0" borderId="33" xfId="5" applyNumberFormat="1" applyFont="1" applyBorder="1" applyAlignment="1">
      <alignment horizontal="center" vertical="center" wrapText="1"/>
    </xf>
    <xf numFmtId="167" fontId="14" fillId="0" borderId="0" xfId="5" applyNumberFormat="1" applyFont="1" applyAlignment="1">
      <alignment horizontal="center" vertical="center" wrapText="1"/>
    </xf>
    <xf numFmtId="0" fontId="32" fillId="9" borderId="0" xfId="1" applyFont="1" applyFill="1" applyAlignment="1">
      <alignment horizontal="centerContinuous" vertical="center"/>
    </xf>
    <xf numFmtId="0" fontId="47" fillId="0" borderId="0" xfId="2" applyFont="1" applyAlignment="1">
      <alignment vertical="center" wrapText="1"/>
    </xf>
    <xf numFmtId="14" fontId="50" fillId="0" borderId="7" xfId="1" applyNumberFormat="1" applyFont="1" applyBorder="1" applyAlignment="1" applyProtection="1">
      <alignment horizontal="center" vertical="center" wrapText="1"/>
      <protection locked="0"/>
    </xf>
    <xf numFmtId="0" fontId="58" fillId="0" borderId="45" xfId="3" applyFont="1" applyBorder="1" applyAlignment="1">
      <alignment vertical="center" wrapText="1"/>
    </xf>
    <xf numFmtId="0" fontId="2" fillId="0" borderId="0" xfId="1" applyAlignment="1">
      <alignment vertical="center"/>
    </xf>
    <xf numFmtId="0" fontId="61" fillId="0" borderId="0" xfId="3" applyFont="1" applyAlignment="1">
      <alignment vertical="center" wrapText="1"/>
    </xf>
    <xf numFmtId="14" fontId="50" fillId="0" borderId="0" xfId="1" applyNumberFormat="1" applyFont="1" applyAlignment="1">
      <alignment horizontal="center" vertical="center" wrapText="1"/>
    </xf>
    <xf numFmtId="0" fontId="58" fillId="0" borderId="45" xfId="2" applyFont="1" applyBorder="1" applyAlignment="1">
      <alignment vertical="center" wrapText="1"/>
    </xf>
    <xf numFmtId="0" fontId="57" fillId="0" borderId="0" xfId="2" applyFont="1" applyAlignment="1">
      <alignment horizontal="center" vertical="center" wrapText="1"/>
    </xf>
    <xf numFmtId="0" fontId="5" fillId="0" borderId="0" xfId="8" applyFont="1" applyAlignment="1">
      <alignment vertical="center"/>
    </xf>
    <xf numFmtId="0" fontId="58" fillId="0" borderId="0" xfId="8" applyFont="1" applyAlignment="1">
      <alignment vertical="center" wrapText="1"/>
    </xf>
    <xf numFmtId="0" fontId="48" fillId="0" borderId="0" xfId="8" applyFont="1" applyAlignment="1">
      <alignment vertical="center"/>
    </xf>
    <xf numFmtId="0" fontId="48" fillId="0" borderId="0" xfId="8" applyFont="1" applyAlignment="1" applyProtection="1">
      <alignment horizontal="center" vertical="center"/>
      <protection hidden="1"/>
    </xf>
    <xf numFmtId="0" fontId="9" fillId="0" borderId="0" xfId="8" applyFont="1" applyAlignment="1">
      <alignment vertical="center" wrapText="1"/>
    </xf>
    <xf numFmtId="0" fontId="4" fillId="0" borderId="0" xfId="8" applyFont="1" applyAlignment="1">
      <alignment vertical="center" wrapText="1"/>
    </xf>
    <xf numFmtId="0" fontId="57" fillId="0" borderId="0" xfId="8" applyFont="1" applyAlignment="1">
      <alignment vertical="center" wrapText="1"/>
    </xf>
    <xf numFmtId="0" fontId="50" fillId="0" borderId="0" xfId="8" applyFont="1" applyAlignment="1">
      <alignment vertical="center"/>
    </xf>
    <xf numFmtId="0" fontId="66" fillId="0" borderId="0" xfId="8" applyFont="1" applyAlignment="1">
      <alignment vertical="center" wrapText="1"/>
    </xf>
    <xf numFmtId="0" fontId="62" fillId="0" borderId="0" xfId="2" applyFont="1" applyAlignment="1">
      <alignment horizontal="center" vertical="center"/>
    </xf>
    <xf numFmtId="0" fontId="9" fillId="0" borderId="0" xfId="2" applyFont="1" applyAlignment="1">
      <alignment horizontal="center" vertical="center" wrapText="1"/>
    </xf>
    <xf numFmtId="3" fontId="50" fillId="0" borderId="0" xfId="2" applyNumberFormat="1" applyFont="1" applyAlignment="1">
      <alignment horizontal="center" vertical="center" wrapText="1"/>
    </xf>
    <xf numFmtId="0" fontId="5" fillId="0" borderId="0" xfId="2" applyFont="1" applyAlignment="1" applyProtection="1">
      <alignment horizontal="center" vertical="center"/>
      <protection hidden="1"/>
    </xf>
    <xf numFmtId="0" fontId="22" fillId="0" borderId="0" xfId="9" applyFont="1" applyAlignment="1">
      <alignment horizontal="center" vertical="center"/>
    </xf>
    <xf numFmtId="0" fontId="4" fillId="0" borderId="0" xfId="9" applyFont="1" applyAlignment="1">
      <alignment horizontal="center" vertical="center"/>
    </xf>
    <xf numFmtId="0" fontId="5" fillId="0" borderId="0" xfId="9" applyFont="1" applyAlignment="1">
      <alignment vertical="center"/>
    </xf>
    <xf numFmtId="0" fontId="5" fillId="0" borderId="0" xfId="9" applyFont="1" applyAlignment="1">
      <alignment vertical="center" wrapText="1"/>
    </xf>
    <xf numFmtId="0" fontId="48" fillId="0" borderId="0" xfId="9" applyFont="1" applyAlignment="1">
      <alignment vertical="center"/>
    </xf>
    <xf numFmtId="0" fontId="50" fillId="0" borderId="7" xfId="9" applyFont="1" applyBorder="1" applyAlignment="1" applyProtection="1">
      <alignment horizontal="center" vertical="center" wrapText="1"/>
      <protection locked="0"/>
    </xf>
    <xf numFmtId="0" fontId="58" fillId="0" borderId="0" xfId="9" applyFont="1" applyAlignment="1">
      <alignment vertical="center" wrapText="1"/>
    </xf>
    <xf numFmtId="0" fontId="48" fillId="0" borderId="0" xfId="9" applyFont="1" applyAlignment="1" applyProtection="1">
      <alignment horizontal="center" vertical="center"/>
      <protection hidden="1"/>
    </xf>
    <xf numFmtId="0" fontId="48" fillId="0" borderId="0" xfId="10" applyFont="1" applyAlignment="1" applyProtection="1">
      <alignment horizontal="center" vertical="center"/>
      <protection hidden="1"/>
    </xf>
    <xf numFmtId="0" fontId="67" fillId="0" borderId="0" xfId="9" applyFont="1" applyAlignment="1">
      <alignment vertical="center" wrapText="1"/>
    </xf>
    <xf numFmtId="0" fontId="57" fillId="0" borderId="0" xfId="9" applyFont="1" applyAlignment="1">
      <alignment vertical="center" wrapText="1"/>
    </xf>
    <xf numFmtId="0" fontId="50" fillId="0" borderId="0" xfId="9" applyFont="1" applyAlignment="1">
      <alignment horizontal="center" vertical="center"/>
    </xf>
    <xf numFmtId="0" fontId="61" fillId="0" borderId="0" xfId="9" applyFont="1" applyAlignment="1">
      <alignment vertical="center" wrapText="1"/>
    </xf>
    <xf numFmtId="3" fontId="50" fillId="0" borderId="7" xfId="9" applyNumberFormat="1" applyFont="1" applyBorder="1" applyAlignment="1" applyProtection="1">
      <alignment horizontal="center" vertical="center" wrapText="1"/>
      <protection locked="0"/>
    </xf>
    <xf numFmtId="0" fontId="1" fillId="0" borderId="0" xfId="9" applyAlignment="1">
      <alignment vertical="center" wrapText="1"/>
    </xf>
    <xf numFmtId="0" fontId="68" fillId="0" borderId="0" xfId="2" applyFont="1" applyAlignment="1">
      <alignment vertical="center" wrapText="1"/>
    </xf>
    <xf numFmtId="0" fontId="15" fillId="0" borderId="0" xfId="2" applyAlignment="1">
      <alignment vertical="center" wrapText="1"/>
    </xf>
    <xf numFmtId="0" fontId="69" fillId="9" borderId="0" xfId="1" applyFont="1" applyFill="1" applyAlignment="1">
      <alignment horizontal="center" vertical="center"/>
    </xf>
    <xf numFmtId="0" fontId="48" fillId="0" borderId="0" xfId="7" applyFont="1" applyAlignment="1">
      <alignment vertical="center"/>
    </xf>
    <xf numFmtId="0" fontId="70" fillId="0" borderId="0" xfId="7" applyFont="1" applyAlignment="1">
      <alignment horizontal="center" vertical="center"/>
    </xf>
    <xf numFmtId="0" fontId="6" fillId="0" borderId="0" xfId="7" applyFont="1" applyAlignment="1">
      <alignment vertical="center"/>
    </xf>
    <xf numFmtId="0" fontId="71" fillId="0" borderId="0" xfId="7" applyFont="1" applyAlignment="1">
      <alignment vertical="center" wrapText="1"/>
    </xf>
    <xf numFmtId="0" fontId="57" fillId="0" borderId="0" xfId="7" applyFont="1" applyAlignment="1">
      <alignment vertical="center" wrapText="1"/>
    </xf>
    <xf numFmtId="0" fontId="50" fillId="0" borderId="0" xfId="7" applyFont="1" applyAlignment="1">
      <alignment horizontal="center" vertical="center"/>
    </xf>
    <xf numFmtId="0" fontId="61" fillId="0" borderId="0" xfId="7" applyFont="1" applyAlignment="1">
      <alignment vertical="center" wrapText="1"/>
    </xf>
    <xf numFmtId="0" fontId="22" fillId="0" borderId="0" xfId="7" applyFont="1" applyAlignment="1">
      <alignment horizontal="center" vertical="center"/>
    </xf>
    <xf numFmtId="0" fontId="4" fillId="0" borderId="0" xfId="7" applyFont="1" applyAlignment="1">
      <alignment horizontal="center" vertical="center"/>
    </xf>
    <xf numFmtId="0" fontId="5" fillId="0" borderId="0" xfId="7" applyFont="1" applyAlignment="1">
      <alignment vertical="center"/>
    </xf>
    <xf numFmtId="0" fontId="5" fillId="0" borderId="0" xfId="7" applyFont="1" applyAlignment="1">
      <alignment vertical="center" wrapText="1"/>
    </xf>
    <xf numFmtId="3" fontId="50" fillId="0" borderId="7" xfId="7" applyNumberFormat="1" applyFont="1" applyBorder="1" applyAlignment="1" applyProtection="1">
      <alignment horizontal="center" vertical="center" wrapText="1"/>
      <protection locked="0"/>
    </xf>
    <xf numFmtId="0" fontId="48" fillId="0" borderId="0" xfId="7" applyFont="1" applyAlignment="1" applyProtection="1">
      <alignment horizontal="center" vertical="center"/>
      <protection hidden="1"/>
    </xf>
    <xf numFmtId="0" fontId="9" fillId="0" borderId="0" xfId="7" applyFont="1" applyAlignment="1">
      <alignment vertical="center" wrapText="1"/>
    </xf>
    <xf numFmtId="3" fontId="50" fillId="0" borderId="0" xfId="7" applyNumberFormat="1" applyFont="1" applyAlignment="1">
      <alignment horizontal="center" vertical="center" wrapText="1"/>
    </xf>
    <xf numFmtId="0" fontId="50" fillId="0" borderId="7" xfId="2" applyFont="1" applyBorder="1" applyAlignment="1" applyProtection="1">
      <alignment horizontal="center" vertical="center" wrapText="1"/>
      <protection locked="0"/>
    </xf>
    <xf numFmtId="0" fontId="4" fillId="0" borderId="0" xfId="8" applyFont="1" applyAlignment="1">
      <alignment horizontal="center" vertical="center"/>
    </xf>
    <xf numFmtId="0" fontId="30" fillId="0" borderId="0" xfId="1" applyFont="1" applyAlignment="1">
      <alignment horizontal="center"/>
    </xf>
    <xf numFmtId="0" fontId="30" fillId="0" borderId="0" xfId="1" applyFont="1"/>
    <xf numFmtId="164" fontId="36" fillId="0" borderId="0" xfId="5" applyNumberFormat="1" applyAlignment="1">
      <alignment vertical="center" wrapText="1"/>
    </xf>
    <xf numFmtId="0" fontId="39" fillId="7" borderId="0" xfId="6" applyFont="1" applyFill="1" applyAlignment="1">
      <alignment horizontal="centerContinuous" readingOrder="1"/>
    </xf>
    <xf numFmtId="14" fontId="36" fillId="0" borderId="0" xfId="5" applyNumberFormat="1" applyAlignment="1">
      <alignment vertical="top"/>
    </xf>
    <xf numFmtId="167" fontId="36" fillId="7" borderId="16" xfId="5" applyNumberFormat="1" applyFill="1" applyBorder="1" applyAlignment="1">
      <alignment horizontal="right" vertical="top"/>
    </xf>
    <xf numFmtId="167" fontId="72" fillId="0" borderId="0" xfId="5" applyNumberFormat="1" applyFont="1" applyAlignment="1">
      <alignment vertical="center"/>
    </xf>
    <xf numFmtId="0" fontId="2" fillId="0" borderId="0" xfId="1" applyAlignment="1">
      <alignment horizontal="center"/>
    </xf>
    <xf numFmtId="167" fontId="14" fillId="0" borderId="4" xfId="5" applyNumberFormat="1" applyFont="1" applyBorder="1" applyAlignment="1">
      <alignment horizontal="center" vertical="center" wrapText="1"/>
    </xf>
    <xf numFmtId="167" fontId="73" fillId="0" borderId="0" xfId="5" applyNumberFormat="1" applyFont="1" applyAlignment="1">
      <alignment horizontal="right" vertical="center"/>
    </xf>
    <xf numFmtId="167" fontId="27" fillId="0" borderId="0" xfId="5" applyNumberFormat="1" applyFont="1" applyAlignment="1">
      <alignment horizontal="center" vertical="center" wrapText="1"/>
    </xf>
    <xf numFmtId="0" fontId="48" fillId="0" borderId="0" xfId="2" applyFont="1" applyAlignment="1" applyProtection="1">
      <alignment vertical="center"/>
      <protection hidden="1"/>
    </xf>
    <xf numFmtId="0" fontId="58" fillId="0" borderId="0" xfId="2" applyFont="1" applyAlignment="1">
      <alignment vertical="center" wrapText="1"/>
    </xf>
    <xf numFmtId="0" fontId="6" fillId="0" borderId="0" xfId="2" applyFont="1" applyAlignment="1">
      <alignment vertical="center"/>
    </xf>
    <xf numFmtId="3" fontId="62" fillId="0" borderId="20" xfId="2" applyNumberFormat="1" applyFont="1" applyBorder="1" applyAlignment="1">
      <alignment horizontal="center" vertical="center" wrapText="1"/>
    </xf>
    <xf numFmtId="0" fontId="74" fillId="9" borderId="0" xfId="1" applyFont="1" applyFill="1" applyAlignment="1">
      <alignment horizontal="centerContinuous" vertical="center"/>
    </xf>
    <xf numFmtId="0" fontId="75" fillId="0" borderId="0" xfId="2" applyFont="1" applyAlignment="1">
      <alignment vertical="center" wrapText="1"/>
    </xf>
    <xf numFmtId="0" fontId="76" fillId="0" borderId="0" xfId="2" applyFont="1" applyAlignment="1">
      <alignment vertical="center"/>
    </xf>
    <xf numFmtId="0" fontId="78" fillId="0" borderId="0" xfId="2" applyFont="1" applyAlignment="1">
      <alignment horizontal="center" vertical="center"/>
    </xf>
    <xf numFmtId="9" fontId="50" fillId="0" borderId="7" xfId="2" applyNumberFormat="1" applyFont="1" applyBorder="1" applyAlignment="1" applyProtection="1">
      <alignment horizontal="center" vertical="center" wrapText="1"/>
      <protection locked="0"/>
    </xf>
    <xf numFmtId="0" fontId="58" fillId="0" borderId="45" xfId="7" applyFont="1" applyBorder="1" applyAlignment="1">
      <alignment vertical="center" wrapText="1"/>
    </xf>
    <xf numFmtId="9" fontId="62" fillId="9" borderId="7" xfId="2" applyNumberFormat="1" applyFont="1" applyFill="1" applyBorder="1" applyAlignment="1">
      <alignment horizontal="center" vertical="center" wrapText="1"/>
    </xf>
    <xf numFmtId="0" fontId="14" fillId="0" borderId="0" xfId="7" applyFont="1" applyAlignment="1">
      <alignment vertical="center"/>
    </xf>
    <xf numFmtId="0" fontId="5" fillId="0" borderId="0" xfId="10" applyFont="1" applyAlignment="1">
      <alignment vertical="center" wrapText="1"/>
    </xf>
    <xf numFmtId="0" fontId="56" fillId="0" borderId="0" xfId="7" applyFont="1" applyAlignment="1">
      <alignment horizontal="center" vertical="center"/>
    </xf>
    <xf numFmtId="0" fontId="47" fillId="0" borderId="0" xfId="7" applyFont="1" applyAlignment="1">
      <alignment horizontal="center" vertical="center"/>
    </xf>
    <xf numFmtId="0" fontId="58" fillId="0" borderId="0" xfId="7" applyFont="1" applyAlignment="1">
      <alignment vertical="center"/>
    </xf>
    <xf numFmtId="0" fontId="65" fillId="0" borderId="7" xfId="2" applyFont="1" applyBorder="1" applyAlignment="1" applyProtection="1">
      <alignment horizontal="center" vertical="center" wrapText="1"/>
      <protection locked="0"/>
    </xf>
    <xf numFmtId="0" fontId="6" fillId="0" borderId="0" xfId="2" applyFont="1" applyAlignment="1" applyProtection="1">
      <alignment horizontal="center" vertical="center"/>
      <protection hidden="1"/>
    </xf>
    <xf numFmtId="0" fontId="61" fillId="0" borderId="0" xfId="2" applyFont="1" applyAlignment="1">
      <alignment wrapText="1"/>
    </xf>
    <xf numFmtId="0" fontId="55" fillId="0" borderId="0" xfId="8" applyFont="1"/>
    <xf numFmtId="0" fontId="48" fillId="0" borderId="0" xfId="8" applyFont="1"/>
    <xf numFmtId="0" fontId="50" fillId="0" borderId="0" xfId="8" applyFont="1"/>
    <xf numFmtId="0" fontId="57" fillId="0" borderId="0" xfId="8" applyFont="1" applyAlignment="1">
      <alignment wrapText="1"/>
    </xf>
    <xf numFmtId="0" fontId="48" fillId="0" borderId="0" xfId="8" applyFont="1" applyAlignment="1">
      <alignment vertical="center" wrapText="1"/>
    </xf>
    <xf numFmtId="0" fontId="57" fillId="0" borderId="0" xfId="8" applyFont="1"/>
    <xf numFmtId="0" fontId="48" fillId="0" borderId="8" xfId="8" applyFont="1" applyBorder="1" applyAlignment="1" applyProtection="1">
      <alignment horizontal="center" vertical="center" wrapText="1"/>
      <protection locked="0"/>
    </xf>
    <xf numFmtId="0" fontId="48" fillId="0" borderId="20" xfId="8" applyFont="1" applyBorder="1" applyAlignment="1" applyProtection="1">
      <alignment horizontal="center" vertical="center" wrapText="1"/>
      <protection locked="0"/>
    </xf>
    <xf numFmtId="0" fontId="48" fillId="0" borderId="18" xfId="8" applyFont="1" applyBorder="1" applyAlignment="1" applyProtection="1">
      <alignment horizontal="center" vertical="center" wrapText="1"/>
      <protection locked="0"/>
    </xf>
    <xf numFmtId="0" fontId="16" fillId="0" borderId="0" xfId="1" applyFont="1" applyAlignment="1">
      <alignment vertical="center" wrapText="1"/>
    </xf>
    <xf numFmtId="0" fontId="62" fillId="0" borderId="0" xfId="2" applyFont="1"/>
    <xf numFmtId="0" fontId="65" fillId="0" borderId="0" xfId="1" applyFont="1"/>
  </cellXfs>
  <cellStyles count="11">
    <cellStyle name="Normale" xfId="0" builtinId="0"/>
    <cellStyle name="Normale 2" xfId="1" xr:uid="{2692F9E9-68D9-43F5-A8D9-C2353B251092}"/>
    <cellStyle name="Normale 2 2 2" xfId="4" xr:uid="{5421BC03-5F50-4136-B0D4-3EF118660E51}"/>
    <cellStyle name="Normale 3" xfId="2" xr:uid="{B7CDD06A-F0F8-46AD-8AEF-8B2FB2493C6F}"/>
    <cellStyle name="Normale 3 2" xfId="7" xr:uid="{4108033F-D20E-4A36-982B-EC509CBDDAFE}"/>
    <cellStyle name="Normale 3 3" xfId="9" xr:uid="{D4473881-803B-4AB7-A912-5588B87343F2}"/>
    <cellStyle name="Normale 4" xfId="8" xr:uid="{EFBFCAA2-3845-4E11-9E66-311A8F8B1F34}"/>
    <cellStyle name="Normale 4 3" xfId="10" xr:uid="{5B43059C-566E-4E6C-BD90-E78C7CAEB2E3}"/>
    <cellStyle name="Normale 8" xfId="3" xr:uid="{D496BB7A-E1DC-4E2B-82EE-580F1CC03AE0}"/>
    <cellStyle name="Normale_modello si2 raln_MODIFICATO_ALESSIO" xfId="6" xr:uid="{92A80E8C-59C5-40DE-9552-1683DED7A773}"/>
    <cellStyle name="Normale_PRINFEL98_modello si2 raln_MODIFICATO_ALESSIO 2" xfId="5" xr:uid="{0340354F-15FE-4740-BFE3-276C70F545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xdr:colOff>
      <xdr:row>2</xdr:row>
      <xdr:rowOff>0</xdr:rowOff>
    </xdr:from>
    <xdr:to>
      <xdr:col>5</xdr:col>
      <xdr:colOff>1</xdr:colOff>
      <xdr:row>3</xdr:row>
      <xdr:rowOff>0</xdr:rowOff>
    </xdr:to>
    <xdr:sp macro="" textlink="">
      <xdr:nvSpPr>
        <xdr:cNvPr id="2" name="Testo 3">
          <a:extLst>
            <a:ext uri="{FF2B5EF4-FFF2-40B4-BE49-F238E27FC236}">
              <a16:creationId xmlns:a16="http://schemas.microsoft.com/office/drawing/2014/main" id="{A2937AEA-25AD-4BFD-B0DC-CD1349E64C3A}"/>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3" name="Testo 3">
          <a:extLst>
            <a:ext uri="{FF2B5EF4-FFF2-40B4-BE49-F238E27FC236}">
              <a16:creationId xmlns:a16="http://schemas.microsoft.com/office/drawing/2014/main" id="{DBBAF2AD-4F46-4334-B285-F1604092C848}"/>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4" name="Testo 3">
          <a:extLst>
            <a:ext uri="{FF2B5EF4-FFF2-40B4-BE49-F238E27FC236}">
              <a16:creationId xmlns:a16="http://schemas.microsoft.com/office/drawing/2014/main" id="{FB4C3443-1DCD-462D-ADB6-7B4B8124E2FC}"/>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5" name="Testo 3">
          <a:extLst>
            <a:ext uri="{FF2B5EF4-FFF2-40B4-BE49-F238E27FC236}">
              <a16:creationId xmlns:a16="http://schemas.microsoft.com/office/drawing/2014/main" id="{978A5FC0-300F-4AD0-8A65-AA01CD309FA6}"/>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6" name="Testo 3">
          <a:extLst>
            <a:ext uri="{FF2B5EF4-FFF2-40B4-BE49-F238E27FC236}">
              <a16:creationId xmlns:a16="http://schemas.microsoft.com/office/drawing/2014/main" id="{DBF0AC3B-452E-49CE-880F-769E20198BCB}"/>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7" name="Testo 3">
          <a:extLst>
            <a:ext uri="{FF2B5EF4-FFF2-40B4-BE49-F238E27FC236}">
              <a16:creationId xmlns:a16="http://schemas.microsoft.com/office/drawing/2014/main" id="{63E8873D-92A5-4806-A519-A23731C8077E}"/>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8" name="Testo 3">
          <a:extLst>
            <a:ext uri="{FF2B5EF4-FFF2-40B4-BE49-F238E27FC236}">
              <a16:creationId xmlns:a16="http://schemas.microsoft.com/office/drawing/2014/main" id="{733AB16C-3206-4E38-BCBA-DE81C53E9A7E}"/>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9" name="Testo 3">
          <a:extLst>
            <a:ext uri="{FF2B5EF4-FFF2-40B4-BE49-F238E27FC236}">
              <a16:creationId xmlns:a16="http://schemas.microsoft.com/office/drawing/2014/main" id="{AF9733B3-6643-41F1-A548-DFA66BDD4ED8}"/>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ysClr val="windowText" lastClr="000000"/>
              </a:solidFill>
              <a:latin typeface="Arial"/>
              <a:cs typeface="Arial"/>
            </a:rPr>
            <a:t>Tabella </a:t>
          </a:r>
          <a:r>
            <a:rPr lang="it-IT" sz="1600" b="1" i="0" strike="noStrike">
              <a:solidFill>
                <a:sysClr val="windowText" lastClr="000000"/>
              </a:solidFill>
              <a:latin typeface="Arial" pitchFamily="34" charset="0"/>
              <a:cs typeface="Arial" pitchFamily="34" charset="0"/>
            </a:rPr>
            <a:t>15 </a:t>
          </a:r>
          <a:r>
            <a:rPr lang="it-IT" sz="1600" b="1" i="0">
              <a:solidFill>
                <a:sysClr val="windowText" lastClr="000000"/>
              </a:solidFill>
              <a:latin typeface="Arial" pitchFamily="34" charset="0"/>
              <a:ea typeface="+mn-ea"/>
              <a:cs typeface="Arial" pitchFamily="34" charset="0"/>
            </a:rPr>
            <a:t>- </a:t>
          </a:r>
          <a:r>
            <a:rPr lang="it-IT" sz="1600" b="0" i="0">
              <a:solidFill>
                <a:sysClr val="windowText" lastClr="000000"/>
              </a:solidFill>
              <a:latin typeface="Arial" pitchFamily="34" charset="0"/>
              <a:ea typeface="+mn-ea"/>
              <a:cs typeface="Arial" pitchFamily="34" charset="0"/>
            </a:rPr>
            <a:t>Fondi</a:t>
          </a:r>
          <a:r>
            <a:rPr lang="it-IT" sz="1600" b="0" i="0" baseline="0">
              <a:solidFill>
                <a:sysClr val="windowText" lastClr="000000"/>
              </a:solidFill>
              <a:latin typeface="Arial" pitchFamily="34" charset="0"/>
              <a:ea typeface="+mn-ea"/>
              <a:cs typeface="Arial" pitchFamily="34" charset="0"/>
            </a:rPr>
            <a:t> per il trattamento accessorio</a:t>
          </a:r>
        </a:p>
        <a:p>
          <a:pPr algn="ctr" rtl="0">
            <a:defRPr sz="1000"/>
          </a:pPr>
          <a:r>
            <a:rPr lang="it-IT" sz="1600" b="1" i="0" strike="noStrike">
              <a:solidFill>
                <a:sysClr val="windowText" lastClr="000000"/>
              </a:solidFill>
              <a:latin typeface="Arial"/>
              <a:cs typeface="Arial"/>
            </a:rPr>
            <a:t>Macrocategoria: SEGRETARIO COMUNALE E PROVINCIALE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2</xdr:row>
      <xdr:rowOff>0</xdr:rowOff>
    </xdr:from>
    <xdr:to>
      <xdr:col>5</xdr:col>
      <xdr:colOff>1</xdr:colOff>
      <xdr:row>3</xdr:row>
      <xdr:rowOff>0</xdr:rowOff>
    </xdr:to>
    <xdr:sp macro="" textlink="">
      <xdr:nvSpPr>
        <xdr:cNvPr id="2" name="Testo 3">
          <a:extLst>
            <a:ext uri="{FF2B5EF4-FFF2-40B4-BE49-F238E27FC236}">
              <a16:creationId xmlns:a16="http://schemas.microsoft.com/office/drawing/2014/main" id="{DC6DAA26-A57E-4FB4-A27A-B0DF6A6398FD}"/>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twoCellAnchor>
    <xdr:from>
      <xdr:col>0</xdr:col>
      <xdr:colOff>1</xdr:colOff>
      <xdr:row>2</xdr:row>
      <xdr:rowOff>0</xdr:rowOff>
    </xdr:from>
    <xdr:to>
      <xdr:col>5</xdr:col>
      <xdr:colOff>1</xdr:colOff>
      <xdr:row>3</xdr:row>
      <xdr:rowOff>0</xdr:rowOff>
    </xdr:to>
    <xdr:sp macro="" textlink="">
      <xdr:nvSpPr>
        <xdr:cNvPr id="3" name="Testo 3">
          <a:extLst>
            <a:ext uri="{FF2B5EF4-FFF2-40B4-BE49-F238E27FC236}">
              <a16:creationId xmlns:a16="http://schemas.microsoft.com/office/drawing/2014/main" id="{DBCBC6FA-FB54-4C76-9F59-08CB0FB00A31}"/>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twoCellAnchor>
    <xdr:from>
      <xdr:col>0</xdr:col>
      <xdr:colOff>1</xdr:colOff>
      <xdr:row>2</xdr:row>
      <xdr:rowOff>0</xdr:rowOff>
    </xdr:from>
    <xdr:to>
      <xdr:col>5</xdr:col>
      <xdr:colOff>1</xdr:colOff>
      <xdr:row>3</xdr:row>
      <xdr:rowOff>0</xdr:rowOff>
    </xdr:to>
    <xdr:sp macro="" textlink="">
      <xdr:nvSpPr>
        <xdr:cNvPr id="4" name="Testo 3">
          <a:extLst>
            <a:ext uri="{FF2B5EF4-FFF2-40B4-BE49-F238E27FC236}">
              <a16:creationId xmlns:a16="http://schemas.microsoft.com/office/drawing/2014/main" id="{E6DF1453-6806-4F23-A824-AA9709624E07}"/>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twoCellAnchor>
    <xdr:from>
      <xdr:col>0</xdr:col>
      <xdr:colOff>1</xdr:colOff>
      <xdr:row>2</xdr:row>
      <xdr:rowOff>0</xdr:rowOff>
    </xdr:from>
    <xdr:to>
      <xdr:col>5</xdr:col>
      <xdr:colOff>1</xdr:colOff>
      <xdr:row>3</xdr:row>
      <xdr:rowOff>0</xdr:rowOff>
    </xdr:to>
    <xdr:sp macro="" textlink="">
      <xdr:nvSpPr>
        <xdr:cNvPr id="5" name="Testo 3">
          <a:extLst>
            <a:ext uri="{FF2B5EF4-FFF2-40B4-BE49-F238E27FC236}">
              <a16:creationId xmlns:a16="http://schemas.microsoft.com/office/drawing/2014/main" id="{93BB3966-C26A-4778-B5C8-F82F72D5B125}"/>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twoCellAnchor>
    <xdr:from>
      <xdr:col>0</xdr:col>
      <xdr:colOff>1</xdr:colOff>
      <xdr:row>2</xdr:row>
      <xdr:rowOff>0</xdr:rowOff>
    </xdr:from>
    <xdr:to>
      <xdr:col>5</xdr:col>
      <xdr:colOff>1</xdr:colOff>
      <xdr:row>3</xdr:row>
      <xdr:rowOff>0</xdr:rowOff>
    </xdr:to>
    <xdr:sp macro="" textlink="">
      <xdr:nvSpPr>
        <xdr:cNvPr id="6" name="Testo 3">
          <a:extLst>
            <a:ext uri="{FF2B5EF4-FFF2-40B4-BE49-F238E27FC236}">
              <a16:creationId xmlns:a16="http://schemas.microsoft.com/office/drawing/2014/main" id="{68750C22-8D17-46F8-B32F-08BAA2772D4D}"/>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twoCellAnchor>
    <xdr:from>
      <xdr:col>0</xdr:col>
      <xdr:colOff>1</xdr:colOff>
      <xdr:row>2</xdr:row>
      <xdr:rowOff>0</xdr:rowOff>
    </xdr:from>
    <xdr:to>
      <xdr:col>5</xdr:col>
      <xdr:colOff>1</xdr:colOff>
      <xdr:row>3</xdr:row>
      <xdr:rowOff>0</xdr:rowOff>
    </xdr:to>
    <xdr:sp macro="" textlink="">
      <xdr:nvSpPr>
        <xdr:cNvPr id="7" name="Testo 3">
          <a:extLst>
            <a:ext uri="{FF2B5EF4-FFF2-40B4-BE49-F238E27FC236}">
              <a16:creationId xmlns:a16="http://schemas.microsoft.com/office/drawing/2014/main" id="{80D9B88B-7F23-4FE5-BBF8-93F9EDC5FF4A}"/>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twoCellAnchor>
    <xdr:from>
      <xdr:col>0</xdr:col>
      <xdr:colOff>1</xdr:colOff>
      <xdr:row>2</xdr:row>
      <xdr:rowOff>0</xdr:rowOff>
    </xdr:from>
    <xdr:to>
      <xdr:col>5</xdr:col>
      <xdr:colOff>1</xdr:colOff>
      <xdr:row>3</xdr:row>
      <xdr:rowOff>0</xdr:rowOff>
    </xdr:to>
    <xdr:sp macro="" textlink="">
      <xdr:nvSpPr>
        <xdr:cNvPr id="8" name="Testo 3">
          <a:extLst>
            <a:ext uri="{FF2B5EF4-FFF2-40B4-BE49-F238E27FC236}">
              <a16:creationId xmlns:a16="http://schemas.microsoft.com/office/drawing/2014/main" id="{B57832EB-76DE-474E-952C-54090EB31681}"/>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twoCellAnchor>
    <xdr:from>
      <xdr:col>0</xdr:col>
      <xdr:colOff>1</xdr:colOff>
      <xdr:row>2</xdr:row>
      <xdr:rowOff>0</xdr:rowOff>
    </xdr:from>
    <xdr:to>
      <xdr:col>5</xdr:col>
      <xdr:colOff>1</xdr:colOff>
      <xdr:row>3</xdr:row>
      <xdr:rowOff>0</xdr:rowOff>
    </xdr:to>
    <xdr:sp macro="" textlink="">
      <xdr:nvSpPr>
        <xdr:cNvPr id="9" name="Testo 3">
          <a:extLst>
            <a:ext uri="{FF2B5EF4-FFF2-40B4-BE49-F238E27FC236}">
              <a16:creationId xmlns:a16="http://schemas.microsoft.com/office/drawing/2014/main" id="{5D70DFCF-26CA-4EF0-BF40-E77AEF7285E2}"/>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DIRIGENTI</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2</xdr:row>
      <xdr:rowOff>0</xdr:rowOff>
    </xdr:from>
    <xdr:to>
      <xdr:col>5</xdr:col>
      <xdr:colOff>1</xdr:colOff>
      <xdr:row>3</xdr:row>
      <xdr:rowOff>0</xdr:rowOff>
    </xdr:to>
    <xdr:sp macro="" textlink="">
      <xdr:nvSpPr>
        <xdr:cNvPr id="2" name="Testo 3">
          <a:extLst>
            <a:ext uri="{FF2B5EF4-FFF2-40B4-BE49-F238E27FC236}">
              <a16:creationId xmlns:a16="http://schemas.microsoft.com/office/drawing/2014/main" id="{42DD5FF0-E745-4827-870B-F53BB1F495DE}"/>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3" name="Testo 3">
          <a:extLst>
            <a:ext uri="{FF2B5EF4-FFF2-40B4-BE49-F238E27FC236}">
              <a16:creationId xmlns:a16="http://schemas.microsoft.com/office/drawing/2014/main" id="{AC0504B6-1A30-4930-A9BA-6D19C2774178}"/>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4" name="Testo 3">
          <a:extLst>
            <a:ext uri="{FF2B5EF4-FFF2-40B4-BE49-F238E27FC236}">
              <a16:creationId xmlns:a16="http://schemas.microsoft.com/office/drawing/2014/main" id="{7850CFFC-27F1-4E86-A550-638FC947648C}"/>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5" name="Testo 3">
          <a:extLst>
            <a:ext uri="{FF2B5EF4-FFF2-40B4-BE49-F238E27FC236}">
              <a16:creationId xmlns:a16="http://schemas.microsoft.com/office/drawing/2014/main" id="{7A49FA96-EFD3-4824-89D4-4665BBE5A46A}"/>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6" name="Testo 3">
          <a:extLst>
            <a:ext uri="{FF2B5EF4-FFF2-40B4-BE49-F238E27FC236}">
              <a16:creationId xmlns:a16="http://schemas.microsoft.com/office/drawing/2014/main" id="{81780ADC-857D-4C4F-8AC3-8C3835757350}"/>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7" name="Testo 3">
          <a:extLst>
            <a:ext uri="{FF2B5EF4-FFF2-40B4-BE49-F238E27FC236}">
              <a16:creationId xmlns:a16="http://schemas.microsoft.com/office/drawing/2014/main" id="{5A3B74B7-1502-470F-87B3-FACB30941594}"/>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8" name="Testo 3">
          <a:extLst>
            <a:ext uri="{FF2B5EF4-FFF2-40B4-BE49-F238E27FC236}">
              <a16:creationId xmlns:a16="http://schemas.microsoft.com/office/drawing/2014/main" id="{86A683F5-C954-4510-A953-091C2DE671CA}"/>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1</xdr:colOff>
      <xdr:row>2</xdr:row>
      <xdr:rowOff>0</xdr:rowOff>
    </xdr:from>
    <xdr:to>
      <xdr:col>5</xdr:col>
      <xdr:colOff>1</xdr:colOff>
      <xdr:row>3</xdr:row>
      <xdr:rowOff>0</xdr:rowOff>
    </xdr:to>
    <xdr:sp macro="" textlink="">
      <xdr:nvSpPr>
        <xdr:cNvPr id="9" name="Testo 3">
          <a:extLst>
            <a:ext uri="{FF2B5EF4-FFF2-40B4-BE49-F238E27FC236}">
              <a16:creationId xmlns:a16="http://schemas.microsoft.com/office/drawing/2014/main" id="{92B990DA-350F-4820-B2CB-C86C3C2AABF2}"/>
            </a:ext>
          </a:extLst>
        </xdr:cNvPr>
        <xdr:cNvSpPr txBox="1">
          <a:spLocks noChangeArrowheads="1"/>
        </xdr:cNvSpPr>
      </xdr:nvSpPr>
      <xdr:spPr bwMode="auto">
        <a:xfrm>
          <a:off x="1" y="485775"/>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	</a:t>
          </a: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Server01\personale\CONTO%20ANNUALE%202026\KIT%20del%2015%2007%202026\Kitexcel_2025\RALN_REGIONI%20E%20AUT_LOC_%20(CCNL%20NAZ_).xlsx" TargetMode="External"/><Relationship Id="rId1" Type="http://schemas.openxmlformats.org/officeDocument/2006/relationships/externalLinkPath" Target="file:///\\Server01\personale\CONTO%20ANNUALE%202026\KIT%20del%2015%2007%202026\Kitexcel_2025\RALN_REGIONI%20E%20AUT_LOC_%20(CCNL%20NAZ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I_1"/>
      <sheetName val="SI_1A(COMUNI-PROVINCE-CITTA_ME)"/>
      <sheetName val="SI_1A(UNIONE_COMUNI)"/>
      <sheetName val="SI_1A(COMUNITA_MONTANE)"/>
      <sheetName val="SI_1A_CONV"/>
      <sheetName val="A33"/>
      <sheetName val="t1"/>
      <sheetName val="1E"/>
      <sheetName val="t2"/>
      <sheetName val="t2A"/>
      <sheetName val="t3"/>
      <sheetName val="t4"/>
      <sheetName val="t5"/>
      <sheetName val="t6"/>
      <sheetName val="t7"/>
      <sheetName val="t8"/>
      <sheetName val="t9"/>
      <sheetName val="t10"/>
      <sheetName val="t11"/>
      <sheetName val="t12"/>
      <sheetName val="t13"/>
      <sheetName val="t14"/>
      <sheetName val="t15(1)"/>
      <sheetName val="t15(2)"/>
      <sheetName val="t15(3)"/>
      <sheetName val="SICI(1)"/>
      <sheetName val="SICI(2)"/>
      <sheetName val="SICI(3)"/>
      <sheetName val="Tabella Riconciliazione"/>
      <sheetName val="Valori Medi"/>
      <sheetName val="Squadratura 1"/>
      <sheetName val="Squadratura 2"/>
      <sheetName val="Squadratura 3"/>
      <sheetName val="Squadratura 4"/>
      <sheetName val="Squadratura 6"/>
      <sheetName val="Squadratura 7"/>
      <sheetName val="Incongruenze 1 e 11"/>
      <sheetName val="Incongruenza 2"/>
      <sheetName val="Incongruenza 3"/>
      <sheetName val="Incongruenza 4 e controlli t14"/>
      <sheetName val="Incongruenza 5"/>
      <sheetName val="Incongruenza 6"/>
      <sheetName val="Incongruenza 7"/>
      <sheetName val="Incongruenza 8"/>
      <sheetName val="Incongruenza 10"/>
      <sheetName val="Incongruenze 12 e 13"/>
      <sheetName val="Incongruenza 14"/>
      <sheetName val="Incongruenza 15"/>
      <sheetName val="Incongruenza 16"/>
    </sheetNames>
    <sheetDataSet>
      <sheetData sheetId="0"/>
      <sheetData sheetId="1"/>
      <sheetData sheetId="2"/>
      <sheetData sheetId="3"/>
      <sheetData sheetId="4"/>
      <sheetData sheetId="5"/>
      <sheetData sheetId="6">
        <row r="1">
          <cell r="A1" t="str">
            <v>REGIONI ED AUTONOMIE LOCALI - anno 2025</v>
          </cell>
          <cell r="L1">
            <v>2025</v>
          </cell>
        </row>
        <row r="12">
          <cell r="K12">
            <v>0</v>
          </cell>
          <cell r="L12">
            <v>0</v>
          </cell>
        </row>
        <row r="13">
          <cell r="K13">
            <v>0</v>
          </cell>
          <cell r="L13">
            <v>0</v>
          </cell>
        </row>
        <row r="14">
          <cell r="K14">
            <v>0</v>
          </cell>
          <cell r="L14">
            <v>0</v>
          </cell>
        </row>
        <row r="15">
          <cell r="K15">
            <v>0</v>
          </cell>
          <cell r="L15">
            <v>0</v>
          </cell>
        </row>
        <row r="16">
          <cell r="K16">
            <v>0</v>
          </cell>
          <cell r="L16">
            <v>0</v>
          </cell>
        </row>
        <row r="17">
          <cell r="K17">
            <v>3</v>
          </cell>
          <cell r="L17">
            <v>2</v>
          </cell>
        </row>
        <row r="18">
          <cell r="K18">
            <v>6</v>
          </cell>
          <cell r="L18">
            <v>13</v>
          </cell>
        </row>
        <row r="19">
          <cell r="K19">
            <v>4</v>
          </cell>
          <cell r="L19">
            <v>0</v>
          </cell>
        </row>
        <row r="20">
          <cell r="K20">
            <v>0</v>
          </cell>
          <cell r="L20">
            <v>0</v>
          </cell>
        </row>
      </sheetData>
      <sheetData sheetId="7"/>
      <sheetData sheetId="8">
        <row r="8">
          <cell r="AB8">
            <v>0.25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
          <cell r="R1" t="str">
            <v>NO</v>
          </cell>
        </row>
        <row r="8">
          <cell r="R8" t="str">
            <v>Dato</v>
          </cell>
          <cell r="W8" t="str">
            <v>Dato</v>
          </cell>
        </row>
        <row r="9">
          <cell r="R9">
            <v>11817</v>
          </cell>
          <cell r="W9">
            <v>7694</v>
          </cell>
        </row>
        <row r="10">
          <cell r="R10">
            <v>0</v>
          </cell>
          <cell r="W10">
            <v>0</v>
          </cell>
        </row>
        <row r="11">
          <cell r="R11">
            <v>0</v>
          </cell>
          <cell r="W11">
            <v>3778</v>
          </cell>
        </row>
        <row r="12">
          <cell r="R12">
            <v>0</v>
          </cell>
          <cell r="W12">
            <v>0</v>
          </cell>
        </row>
        <row r="13">
          <cell r="R13">
            <v>0</v>
          </cell>
        </row>
        <row r="14">
          <cell r="R14">
            <v>0</v>
          </cell>
        </row>
        <row r="15">
          <cell r="R15">
            <v>0</v>
          </cell>
        </row>
      </sheetData>
      <sheetData sheetId="23">
        <row r="1">
          <cell r="R1" t="str">
            <v>SQ9</v>
          </cell>
        </row>
        <row r="8">
          <cell r="R8" t="str">
            <v>Dato</v>
          </cell>
          <cell r="W8" t="str">
            <v>Dato</v>
          </cell>
        </row>
        <row r="9">
          <cell r="R9">
            <v>0</v>
          </cell>
          <cell r="W9">
            <v>0</v>
          </cell>
        </row>
        <row r="10">
          <cell r="R10">
            <v>0</v>
          </cell>
          <cell r="W10">
            <v>0</v>
          </cell>
        </row>
        <row r="11">
          <cell r="R11">
            <v>0</v>
          </cell>
          <cell r="W11">
            <v>0</v>
          </cell>
        </row>
        <row r="12">
          <cell r="R12">
            <v>0</v>
          </cell>
          <cell r="W12">
            <v>0</v>
          </cell>
        </row>
        <row r="13">
          <cell r="R13">
            <v>0</v>
          </cell>
          <cell r="W13">
            <v>0</v>
          </cell>
        </row>
        <row r="14">
          <cell r="R14">
            <v>0</v>
          </cell>
          <cell r="W14">
            <v>0</v>
          </cell>
        </row>
        <row r="15">
          <cell r="R15">
            <v>0</v>
          </cell>
        </row>
        <row r="16">
          <cell r="R16">
            <v>0</v>
          </cell>
        </row>
        <row r="17">
          <cell r="R17">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8">
          <cell r="R38">
            <v>0</v>
          </cell>
        </row>
        <row r="39">
          <cell r="R39">
            <v>0</v>
          </cell>
        </row>
        <row r="40">
          <cell r="R40">
            <v>0</v>
          </cell>
        </row>
        <row r="41">
          <cell r="R41">
            <v>0</v>
          </cell>
        </row>
        <row r="42">
          <cell r="R42">
            <v>0</v>
          </cell>
        </row>
      </sheetData>
      <sheetData sheetId="24">
        <row r="1">
          <cell r="R1" t="str">
            <v>SQ9</v>
          </cell>
        </row>
        <row r="2">
          <cell r="R2" t="str">
            <v>NO</v>
          </cell>
        </row>
        <row r="3">
          <cell r="R3" t="str">
            <v>NO</v>
          </cell>
        </row>
        <row r="8">
          <cell r="R8" t="str">
            <v>Dato</v>
          </cell>
          <cell r="W8" t="str">
            <v>Dato</v>
          </cell>
        </row>
        <row r="9">
          <cell r="C9">
            <v>163288</v>
          </cell>
          <cell r="R9">
            <v>163288</v>
          </cell>
          <cell r="W9">
            <v>68833</v>
          </cell>
        </row>
        <row r="10">
          <cell r="R10">
            <v>0</v>
          </cell>
          <cell r="W10">
            <v>6850</v>
          </cell>
        </row>
        <row r="11">
          <cell r="C11">
            <v>2662</v>
          </cell>
          <cell r="R11">
            <v>2662</v>
          </cell>
          <cell r="W11">
            <v>13002</v>
          </cell>
        </row>
        <row r="12">
          <cell r="C12">
            <v>2704</v>
          </cell>
          <cell r="R12">
            <v>2704</v>
          </cell>
          <cell r="W12">
            <v>0</v>
          </cell>
        </row>
        <row r="13">
          <cell r="C13">
            <v>3368</v>
          </cell>
          <cell r="R13">
            <v>3368</v>
          </cell>
          <cell r="W13">
            <v>0</v>
          </cell>
        </row>
        <row r="14">
          <cell r="C14">
            <v>4837</v>
          </cell>
          <cell r="R14">
            <v>4837</v>
          </cell>
          <cell r="W14">
            <v>0</v>
          </cell>
        </row>
        <row r="15">
          <cell r="R15">
            <v>0</v>
          </cell>
          <cell r="W15">
            <v>50578</v>
          </cell>
        </row>
        <row r="16">
          <cell r="C16">
            <v>2852</v>
          </cell>
          <cell r="R16">
            <v>2852</v>
          </cell>
          <cell r="W16">
            <v>0</v>
          </cell>
        </row>
        <row r="17">
          <cell r="R17">
            <v>0</v>
          </cell>
          <cell r="W17">
            <v>4000</v>
          </cell>
        </row>
        <row r="18">
          <cell r="R18">
            <v>0</v>
          </cell>
          <cell r="W18">
            <v>2446</v>
          </cell>
        </row>
        <row r="19">
          <cell r="R19">
            <v>0</v>
          </cell>
          <cell r="W19">
            <v>13905</v>
          </cell>
        </row>
        <row r="20">
          <cell r="R20">
            <v>0</v>
          </cell>
          <cell r="W20">
            <v>178</v>
          </cell>
        </row>
        <row r="21">
          <cell r="R21">
            <v>0</v>
          </cell>
          <cell r="W21">
            <v>0</v>
          </cell>
        </row>
        <row r="22">
          <cell r="R22">
            <v>0</v>
          </cell>
          <cell r="W22">
            <v>5399</v>
          </cell>
        </row>
        <row r="23">
          <cell r="C23">
            <v>9244</v>
          </cell>
          <cell r="R23">
            <v>9244</v>
          </cell>
          <cell r="W23">
            <v>2646</v>
          </cell>
        </row>
        <row r="24">
          <cell r="R24">
            <v>0</v>
          </cell>
          <cell r="W24">
            <v>0</v>
          </cell>
        </row>
        <row r="25">
          <cell r="R25">
            <v>0</v>
          </cell>
          <cell r="W25">
            <v>0</v>
          </cell>
        </row>
        <row r="26">
          <cell r="R26">
            <v>0</v>
          </cell>
          <cell r="W26">
            <v>0</v>
          </cell>
        </row>
        <row r="27">
          <cell r="R27">
            <v>0</v>
          </cell>
          <cell r="W27">
            <v>0</v>
          </cell>
        </row>
        <row r="28">
          <cell r="W28">
            <v>0</v>
          </cell>
        </row>
        <row r="29">
          <cell r="W29">
            <v>1225</v>
          </cell>
        </row>
        <row r="30">
          <cell r="R30">
            <v>0</v>
          </cell>
          <cell r="W30">
            <v>2000</v>
          </cell>
        </row>
        <row r="31">
          <cell r="R31">
            <v>0</v>
          </cell>
          <cell r="W31">
            <v>0</v>
          </cell>
        </row>
        <row r="32">
          <cell r="R32">
            <v>0</v>
          </cell>
          <cell r="W32">
            <v>17682</v>
          </cell>
        </row>
        <row r="33">
          <cell r="R33">
            <v>0</v>
          </cell>
        </row>
        <row r="34">
          <cell r="R34">
            <v>5399</v>
          </cell>
        </row>
        <row r="35">
          <cell r="R35">
            <v>2646</v>
          </cell>
        </row>
        <row r="36">
          <cell r="R36">
            <v>0</v>
          </cell>
        </row>
        <row r="37">
          <cell r="R37">
            <v>0</v>
          </cell>
        </row>
        <row r="38">
          <cell r="R38">
            <v>0</v>
          </cell>
        </row>
        <row r="39">
          <cell r="R39">
            <v>0</v>
          </cell>
        </row>
        <row r="40">
          <cell r="R40">
            <v>0</v>
          </cell>
        </row>
        <row r="41">
          <cell r="R41">
            <v>178</v>
          </cell>
        </row>
        <row r="42">
          <cell r="R42">
            <v>0</v>
          </cell>
        </row>
        <row r="43">
          <cell r="R43">
            <v>0</v>
          </cell>
        </row>
        <row r="44">
          <cell r="R44">
            <v>10000</v>
          </cell>
        </row>
        <row r="45">
          <cell r="R45">
            <v>0</v>
          </cell>
        </row>
        <row r="46">
          <cell r="R46">
            <v>0</v>
          </cell>
        </row>
        <row r="47">
          <cell r="R47">
            <v>7000</v>
          </cell>
        </row>
        <row r="48">
          <cell r="R48">
            <v>0</v>
          </cell>
        </row>
        <row r="49">
          <cell r="R49">
            <v>0</v>
          </cell>
        </row>
        <row r="50">
          <cell r="R50">
            <v>13140</v>
          </cell>
        </row>
        <row r="51">
          <cell r="R51">
            <v>0</v>
          </cell>
        </row>
        <row r="52">
          <cell r="R52">
            <v>0</v>
          </cell>
        </row>
        <row r="53">
          <cell r="R53">
            <v>0</v>
          </cell>
        </row>
        <row r="56">
          <cell r="C56">
            <v>4938</v>
          </cell>
          <cell r="R56">
            <v>4938</v>
          </cell>
        </row>
        <row r="57">
          <cell r="R57">
            <v>0</v>
          </cell>
        </row>
        <row r="58">
          <cell r="R58">
            <v>0</v>
          </cell>
        </row>
        <row r="59">
          <cell r="C59">
            <v>32694</v>
          </cell>
          <cell r="R59">
            <v>32694</v>
          </cell>
        </row>
        <row r="60">
          <cell r="R60">
            <v>0</v>
          </cell>
        </row>
        <row r="61">
          <cell r="R61">
            <v>0</v>
          </cell>
        </row>
        <row r="62">
          <cell r="R62">
            <v>0</v>
          </cell>
        </row>
        <row r="63">
          <cell r="R63">
            <v>0</v>
          </cell>
        </row>
        <row r="64">
          <cell r="R64">
            <v>0</v>
          </cell>
        </row>
        <row r="65">
          <cell r="R65">
            <v>0</v>
          </cell>
        </row>
        <row r="70">
          <cell r="C70">
            <v>63625</v>
          </cell>
          <cell r="R70">
            <v>63625</v>
          </cell>
          <cell r="W70">
            <v>50599</v>
          </cell>
        </row>
        <row r="71">
          <cell r="R71">
            <v>0</v>
          </cell>
          <cell r="W71">
            <v>12366</v>
          </cell>
        </row>
        <row r="72">
          <cell r="R72">
            <v>0</v>
          </cell>
          <cell r="W72">
            <v>0</v>
          </cell>
        </row>
        <row r="73">
          <cell r="R73">
            <v>0</v>
          </cell>
          <cell r="W73">
            <v>0</v>
          </cell>
        </row>
        <row r="74">
          <cell r="R74">
            <v>0</v>
          </cell>
        </row>
        <row r="75">
          <cell r="R75">
            <v>0</v>
          </cell>
        </row>
        <row r="76">
          <cell r="R76">
            <v>0</v>
          </cell>
        </row>
        <row r="77">
          <cell r="R77">
            <v>0</v>
          </cell>
        </row>
        <row r="80">
          <cell r="R80">
            <v>0</v>
          </cell>
        </row>
        <row r="81">
          <cell r="R81">
            <v>0</v>
          </cell>
        </row>
        <row r="86">
          <cell r="R86">
            <v>20000</v>
          </cell>
          <cell r="W86">
            <v>8516</v>
          </cell>
        </row>
        <row r="87">
          <cell r="R87">
            <v>4614</v>
          </cell>
          <cell r="W87">
            <v>4614</v>
          </cell>
        </row>
        <row r="88">
          <cell r="R88">
            <v>0</v>
          </cell>
          <cell r="W88">
            <v>0</v>
          </cell>
        </row>
        <row r="89">
          <cell r="R89">
            <v>0</v>
          </cell>
          <cell r="W89">
            <v>0</v>
          </cell>
        </row>
        <row r="92">
          <cell r="R92">
            <v>0</v>
          </cell>
        </row>
        <row r="93">
          <cell r="R93">
            <v>0</v>
          </cell>
        </row>
      </sheetData>
      <sheetData sheetId="25"/>
      <sheetData sheetId="26"/>
      <sheetData sheetId="27">
        <row r="17">
          <cell r="F17">
            <v>45957</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6">
          <cell r="B6" t="str">
            <v>OK</v>
          </cell>
        </row>
        <row r="7">
          <cell r="B7" t="str">
            <v>OK</v>
          </cell>
        </row>
        <row r="8">
          <cell r="B8" t="str">
            <v>OK</v>
          </cell>
        </row>
        <row r="9">
          <cell r="B9" t="str">
            <v>OK</v>
          </cell>
        </row>
        <row r="10">
          <cell r="B10" t="str">
            <v>OK</v>
          </cell>
        </row>
        <row r="11">
          <cell r="B11" t="str">
            <v>OK</v>
          </cell>
        </row>
        <row r="12">
          <cell r="B12" t="str">
            <v>OK</v>
          </cell>
        </row>
        <row r="13">
          <cell r="B13" t="str">
            <v>OK</v>
          </cell>
        </row>
        <row r="14">
          <cell r="B14" t="str">
            <v>OK</v>
          </cell>
        </row>
        <row r="15">
          <cell r="B15" t="str">
            <v>OK</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D8241-DF9F-41B2-940B-9C6CF18BFCD6}">
  <sheetPr>
    <pageSetUpPr fitToPage="1"/>
  </sheetPr>
  <dimension ref="A1:W29"/>
  <sheetViews>
    <sheetView showGridLines="0" zoomScale="80" zoomScaleNormal="80" workbookViewId="0">
      <selection activeCell="C9" sqref="C9"/>
    </sheetView>
  </sheetViews>
  <sheetFormatPr defaultColWidth="8" defaultRowHeight="11.25" x14ac:dyDescent="0.2"/>
  <cols>
    <col min="1" max="1" width="56.28515625" style="3" customWidth="1"/>
    <col min="2" max="2" width="9.140625" style="8" customWidth="1"/>
    <col min="3" max="3" width="17.7109375" style="3" customWidth="1"/>
    <col min="4" max="4" width="2.85546875" style="3" customWidth="1"/>
    <col min="5" max="5" width="56.28515625" style="3" customWidth="1"/>
    <col min="6" max="6" width="9.140625" style="3" customWidth="1"/>
    <col min="7" max="7" width="17.7109375" style="3" customWidth="1"/>
    <col min="8" max="8" width="62.85546875" style="3" customWidth="1"/>
    <col min="9" max="13" width="8" style="3"/>
    <col min="14" max="14" width="7.85546875" style="3" customWidth="1"/>
    <col min="15" max="17" width="12.5703125" style="7" hidden="1" customWidth="1"/>
    <col min="18" max="18" width="12.5703125" style="6" hidden="1" customWidth="1"/>
    <col min="19" max="19" width="4.5703125" style="6" hidden="1" customWidth="1"/>
    <col min="20" max="22" width="12.5703125" style="7" hidden="1" customWidth="1"/>
    <col min="23" max="23" width="12.5703125" style="6" hidden="1" customWidth="1"/>
    <col min="24" max="16384" width="8" style="3"/>
  </cols>
  <sheetData>
    <row r="1" spans="1:23" ht="23.25" x14ac:dyDescent="0.2">
      <c r="A1" s="1" t="str">
        <f>[1]t1!$A$1</f>
        <v>REGIONI ED AUTONOMIE LOCALI - anno 2025</v>
      </c>
      <c r="B1" s="1"/>
      <c r="C1" s="1"/>
      <c r="D1" s="1"/>
      <c r="E1" s="1"/>
      <c r="F1" s="1"/>
      <c r="G1" s="1"/>
      <c r="H1" s="2" t="s">
        <v>0</v>
      </c>
      <c r="O1" s="4"/>
      <c r="P1" s="4"/>
      <c r="Q1" s="5">
        <v>77</v>
      </c>
      <c r="R1" s="5" t="s">
        <v>1</v>
      </c>
      <c r="T1" s="4"/>
      <c r="U1" s="4"/>
    </row>
    <row r="2" spans="1:23" ht="15.6" customHeight="1" x14ac:dyDescent="0.2"/>
    <row r="3" spans="1:23" ht="44.85" customHeight="1" x14ac:dyDescent="0.2">
      <c r="A3" s="9"/>
      <c r="B3" s="10"/>
      <c r="C3" s="10"/>
      <c r="D3" s="10"/>
      <c r="E3" s="10"/>
      <c r="F3" s="10"/>
      <c r="G3" s="10"/>
      <c r="O3" s="4"/>
      <c r="P3" s="4"/>
      <c r="T3" s="4"/>
      <c r="U3" s="4"/>
    </row>
    <row r="4" spans="1:23" ht="15.6" customHeight="1" thickBot="1" x14ac:dyDescent="0.25"/>
    <row r="5" spans="1:23" ht="25.5" customHeight="1" thickBot="1" x14ac:dyDescent="0.25">
      <c r="A5" s="11" t="s">
        <v>2</v>
      </c>
      <c r="B5" s="12"/>
      <c r="C5" s="13"/>
      <c r="D5" s="14"/>
      <c r="E5" s="11" t="s">
        <v>3</v>
      </c>
      <c r="F5" s="15"/>
      <c r="G5" s="13"/>
      <c r="H5" s="16" t="s">
        <v>4</v>
      </c>
      <c r="I5" s="17"/>
      <c r="J5" s="17"/>
      <c r="K5" s="17"/>
      <c r="L5" s="17"/>
      <c r="O5" s="18"/>
      <c r="P5" s="18"/>
      <c r="T5" s="18"/>
      <c r="U5" s="18"/>
    </row>
    <row r="6" spans="1:23" ht="17.100000000000001" customHeight="1" thickBot="1" x14ac:dyDescent="0.25">
      <c r="A6" s="19" t="s">
        <v>5</v>
      </c>
      <c r="B6" s="20" t="s">
        <v>6</v>
      </c>
      <c r="C6" s="21" t="s">
        <v>7</v>
      </c>
      <c r="D6" s="14"/>
      <c r="E6" s="19" t="s">
        <v>5</v>
      </c>
      <c r="F6" s="22" t="s">
        <v>6</v>
      </c>
      <c r="G6" s="23" t="s">
        <v>7</v>
      </c>
      <c r="H6" s="24" t="s">
        <v>8</v>
      </c>
      <c r="I6" s="17"/>
      <c r="J6" s="17"/>
      <c r="K6" s="17"/>
      <c r="L6" s="17"/>
    </row>
    <row r="7" spans="1:23" ht="17.100000000000001" customHeight="1" thickBot="1" x14ac:dyDescent="0.3">
      <c r="A7" s="25" t="s">
        <v>9</v>
      </c>
      <c r="B7" s="26"/>
      <c r="C7" s="27"/>
      <c r="D7" s="14"/>
      <c r="E7" s="25" t="str">
        <f>A7</f>
        <v>Segretario comunale e provinciale (bilancio)</v>
      </c>
      <c r="F7" s="26"/>
      <c r="G7" s="27"/>
      <c r="H7" s="28" t="s">
        <v>10</v>
      </c>
      <c r="I7" s="29"/>
      <c r="O7" s="30" t="s">
        <v>11</v>
      </c>
      <c r="P7" s="31"/>
      <c r="Q7" s="32"/>
      <c r="R7" s="32"/>
      <c r="S7" s="33"/>
      <c r="T7" s="30" t="s">
        <v>12</v>
      </c>
      <c r="U7" s="31"/>
      <c r="V7" s="32"/>
      <c r="W7" s="32"/>
    </row>
    <row r="8" spans="1:23" ht="17.100000000000001" customHeight="1" thickBot="1" x14ac:dyDescent="0.25">
      <c r="A8" s="34" t="s">
        <v>13</v>
      </c>
      <c r="B8" s="35"/>
      <c r="C8" s="36"/>
      <c r="D8" s="14"/>
      <c r="E8" s="34" t="s">
        <v>14</v>
      </c>
      <c r="F8" s="35"/>
      <c r="G8" s="36"/>
      <c r="H8" s="37" t="s">
        <v>8</v>
      </c>
      <c r="O8" s="38" t="s">
        <v>15</v>
      </c>
      <c r="P8" s="38" t="s">
        <v>16</v>
      </c>
      <c r="Q8" s="38" t="s">
        <v>17</v>
      </c>
      <c r="R8" s="38" t="s">
        <v>18</v>
      </c>
      <c r="S8" s="33"/>
      <c r="T8" s="38" t="s">
        <v>15</v>
      </c>
      <c r="U8" s="38" t="s">
        <v>16</v>
      </c>
      <c r="V8" s="38" t="s">
        <v>17</v>
      </c>
      <c r="W8" s="38" t="s">
        <v>18</v>
      </c>
    </row>
    <row r="9" spans="1:23" ht="17.100000000000001" customHeight="1" thickBot="1" x14ac:dyDescent="0.25">
      <c r="A9" s="39" t="s">
        <v>19</v>
      </c>
      <c r="B9" s="40" t="s">
        <v>20</v>
      </c>
      <c r="C9" s="41">
        <v>11817</v>
      </c>
      <c r="D9" s="14"/>
      <c r="E9" s="39" t="s">
        <v>21</v>
      </c>
      <c r="F9" s="42" t="s">
        <v>22</v>
      </c>
      <c r="G9" s="41">
        <v>7694</v>
      </c>
      <c r="H9" s="16" t="s">
        <v>23</v>
      </c>
      <c r="J9" s="17"/>
      <c r="K9" s="17"/>
      <c r="L9" s="17"/>
      <c r="O9" s="4">
        <v>77</v>
      </c>
      <c r="P9" s="4">
        <v>2</v>
      </c>
      <c r="Q9" s="7" t="str">
        <f>B9</f>
        <v>F18J</v>
      </c>
      <c r="R9" s="43">
        <f>ROUND(C9,0)</f>
        <v>11817</v>
      </c>
      <c r="S9" s="4" t="str">
        <f t="shared" ref="S9:S15" si="0">VLOOKUP(O9,Q:R,2,FALSE)</f>
        <v>NO</v>
      </c>
      <c r="T9" s="4">
        <v>77</v>
      </c>
      <c r="U9" s="4">
        <v>61</v>
      </c>
      <c r="V9" s="44" t="str">
        <f>F9</f>
        <v>U448</v>
      </c>
      <c r="W9" s="43">
        <f>ROUND(G9,0)</f>
        <v>7694</v>
      </c>
    </row>
    <row r="10" spans="1:23" ht="17.100000000000001" customHeight="1" x14ac:dyDescent="0.2">
      <c r="A10" s="45" t="s">
        <v>24</v>
      </c>
      <c r="B10" s="46" t="s">
        <v>25</v>
      </c>
      <c r="C10" s="47"/>
      <c r="D10" s="14"/>
      <c r="E10" s="39" t="s">
        <v>26</v>
      </c>
      <c r="F10" s="42" t="s">
        <v>27</v>
      </c>
      <c r="G10" s="48"/>
      <c r="H10" s="49" t="str">
        <f>IF(SUMIF($O:$O,$Q$1,$R:$R)-SUMIF($T:$T,$Q$1,$W:$W)&lt;0,"Attenzione, nelle seguenti sezioni le destinazioni risultano superiori alle relative risorse e generano pertanto squadratura 8: "&amp;CHAR(10)&amp;$A$7,"OK")</f>
        <v>OK</v>
      </c>
      <c r="J10" s="17"/>
      <c r="K10" s="17"/>
      <c r="L10" s="17"/>
      <c r="O10" s="4">
        <v>77</v>
      </c>
      <c r="P10" s="4">
        <v>2</v>
      </c>
      <c r="Q10" s="7" t="str">
        <f>B10</f>
        <v>F24K</v>
      </c>
      <c r="R10" s="43">
        <f>ROUND(C10,0)</f>
        <v>0</v>
      </c>
      <c r="S10" s="4" t="str">
        <f t="shared" si="0"/>
        <v>NO</v>
      </c>
      <c r="T10" s="4">
        <v>77</v>
      </c>
      <c r="U10" s="4">
        <v>61</v>
      </c>
      <c r="V10" s="44" t="str">
        <f>F10</f>
        <v>U07Z</v>
      </c>
      <c r="W10" s="43">
        <f>ROUND(G10,0)</f>
        <v>0</v>
      </c>
    </row>
    <row r="11" spans="1:23" ht="17.100000000000001" customHeight="1" x14ac:dyDescent="0.2">
      <c r="A11" s="45" t="s">
        <v>28</v>
      </c>
      <c r="B11" s="50" t="s">
        <v>29</v>
      </c>
      <c r="C11" s="51"/>
      <c r="D11" s="14"/>
      <c r="E11" s="39" t="s">
        <v>30</v>
      </c>
      <c r="F11" s="42" t="s">
        <v>31</v>
      </c>
      <c r="G11" s="48">
        <v>3778</v>
      </c>
      <c r="H11" s="52"/>
      <c r="J11" s="17"/>
      <c r="K11" s="17"/>
      <c r="L11" s="17"/>
      <c r="O11" s="4">
        <v>77</v>
      </c>
      <c r="P11" s="4">
        <v>2</v>
      </c>
      <c r="Q11" s="7" t="str">
        <f>B11</f>
        <v>F33T</v>
      </c>
      <c r="R11" s="43">
        <f>ROUND(C11,0)</f>
        <v>0</v>
      </c>
      <c r="S11" s="4" t="str">
        <f t="shared" si="0"/>
        <v>NO</v>
      </c>
      <c r="T11" s="4">
        <v>77</v>
      </c>
      <c r="U11" s="4">
        <v>61</v>
      </c>
      <c r="V11" s="44" t="str">
        <f t="shared" ref="V11:V12" si="1">F11</f>
        <v>U449</v>
      </c>
      <c r="W11" s="43">
        <f t="shared" ref="W11:W12" si="2">ROUND(G11,0)</f>
        <v>3778</v>
      </c>
    </row>
    <row r="12" spans="1:23" ht="17.100000000000001" customHeight="1" x14ac:dyDescent="0.2">
      <c r="A12" s="39" t="s">
        <v>32</v>
      </c>
      <c r="B12" s="53" t="s">
        <v>33</v>
      </c>
      <c r="C12" s="51"/>
      <c r="D12" s="14"/>
      <c r="E12" s="39" t="s">
        <v>34</v>
      </c>
      <c r="F12" s="42" t="s">
        <v>35</v>
      </c>
      <c r="G12" s="48"/>
      <c r="H12" s="52"/>
      <c r="J12" s="17"/>
      <c r="K12" s="17"/>
      <c r="L12" s="17"/>
      <c r="O12" s="4">
        <v>77</v>
      </c>
      <c r="P12" s="4">
        <v>2</v>
      </c>
      <c r="Q12" s="7" t="str">
        <f>B12</f>
        <v>F24T</v>
      </c>
      <c r="R12" s="43">
        <f>ROUND(C12,0)</f>
        <v>0</v>
      </c>
      <c r="S12" s="4" t="str">
        <f t="shared" si="0"/>
        <v>NO</v>
      </c>
      <c r="T12" s="4">
        <v>77</v>
      </c>
      <c r="U12" s="4">
        <v>61</v>
      </c>
      <c r="V12" s="44" t="str">
        <f t="shared" si="1"/>
        <v>U22I</v>
      </c>
      <c r="W12" s="43">
        <f t="shared" si="2"/>
        <v>0</v>
      </c>
    </row>
    <row r="13" spans="1:23" ht="17.100000000000001" customHeight="1" thickBot="1" x14ac:dyDescent="0.25">
      <c r="A13" s="39" t="s">
        <v>36</v>
      </c>
      <c r="B13" s="54" t="s">
        <v>37</v>
      </c>
      <c r="C13" s="51"/>
      <c r="D13" s="14"/>
      <c r="E13" s="55" t="s">
        <v>38</v>
      </c>
      <c r="F13" s="56"/>
      <c r="G13" s="57">
        <f>SUM(G9:G12)</f>
        <v>11472</v>
      </c>
      <c r="H13" s="52"/>
      <c r="J13" s="17"/>
      <c r="K13" s="17"/>
      <c r="L13" s="17"/>
      <c r="O13" s="4">
        <v>77</v>
      </c>
      <c r="P13" s="4">
        <v>2</v>
      </c>
      <c r="Q13" s="7" t="str">
        <f t="shared" ref="Q13:Q14" si="3">B13</f>
        <v>F24P</v>
      </c>
      <c r="R13" s="43">
        <f t="shared" ref="R13:R14" si="4">ROUND(C13,0)</f>
        <v>0</v>
      </c>
      <c r="S13" s="4" t="str">
        <f t="shared" si="0"/>
        <v>NO</v>
      </c>
      <c r="T13" s="4" t="s">
        <v>39</v>
      </c>
      <c r="U13" s="4"/>
      <c r="V13" s="44"/>
      <c r="W13" s="43"/>
    </row>
    <row r="14" spans="1:23" ht="17.100000000000001" customHeight="1" thickBot="1" x14ac:dyDescent="0.25">
      <c r="A14" s="39" t="s">
        <v>40</v>
      </c>
      <c r="B14" s="54" t="s">
        <v>41</v>
      </c>
      <c r="C14" s="51"/>
      <c r="D14" s="14"/>
      <c r="E14" s="58" t="s">
        <v>42</v>
      </c>
      <c r="F14" s="59"/>
      <c r="G14" s="60">
        <f>G13</f>
        <v>11472</v>
      </c>
      <c r="H14" s="52"/>
      <c r="J14" s="17"/>
      <c r="K14" s="17"/>
      <c r="L14" s="17"/>
      <c r="O14" s="4">
        <v>77</v>
      </c>
      <c r="P14" s="4">
        <v>2</v>
      </c>
      <c r="Q14" s="7" t="str">
        <f t="shared" si="3"/>
        <v>F33U</v>
      </c>
      <c r="R14" s="43">
        <f t="shared" si="4"/>
        <v>0</v>
      </c>
      <c r="S14" s="4" t="str">
        <f t="shared" si="0"/>
        <v>NO</v>
      </c>
      <c r="U14" s="4"/>
      <c r="V14" s="44"/>
      <c r="W14" s="43"/>
    </row>
    <row r="15" spans="1:23" ht="17.100000000000001" customHeight="1" x14ac:dyDescent="0.2">
      <c r="A15" s="39" t="s">
        <v>43</v>
      </c>
      <c r="B15" s="40" t="s">
        <v>44</v>
      </c>
      <c r="C15" s="61"/>
      <c r="D15" s="14"/>
      <c r="E15" s="62"/>
      <c r="F15" s="63"/>
      <c r="G15" s="62"/>
      <c r="H15" s="64"/>
      <c r="I15" s="17"/>
      <c r="J15" s="17"/>
      <c r="K15" s="17"/>
      <c r="L15" s="17"/>
      <c r="O15" s="4">
        <v>77</v>
      </c>
      <c r="P15" s="4">
        <v>2</v>
      </c>
      <c r="Q15" s="7" t="str">
        <f>B15</f>
        <v>F20M</v>
      </c>
      <c r="R15" s="43">
        <f>ROUND(C15,0)</f>
        <v>0</v>
      </c>
      <c r="S15" s="4" t="str">
        <f t="shared" si="0"/>
        <v>NO</v>
      </c>
      <c r="T15" s="4"/>
      <c r="U15" s="4"/>
      <c r="V15" s="44"/>
      <c r="W15" s="43"/>
    </row>
    <row r="16" spans="1:23" ht="17.25" customHeight="1" thickBot="1" x14ac:dyDescent="0.25">
      <c r="A16" s="65" t="s">
        <v>45</v>
      </c>
      <c r="B16" s="66"/>
      <c r="C16" s="67">
        <f>SUM(C9:C15)</f>
        <v>11817</v>
      </c>
      <c r="D16" s="14"/>
      <c r="E16" s="62"/>
      <c r="F16" s="63"/>
      <c r="G16" s="62"/>
      <c r="H16" s="64"/>
      <c r="I16" s="17"/>
      <c r="J16" s="17"/>
      <c r="K16" s="17"/>
      <c r="L16" s="17"/>
      <c r="O16" s="4" t="s">
        <v>39</v>
      </c>
      <c r="P16" s="4"/>
      <c r="R16" s="43"/>
    </row>
    <row r="17" spans="1:12" ht="17.25" customHeight="1" thickBot="1" x14ac:dyDescent="0.25">
      <c r="A17" s="58" t="s">
        <v>42</v>
      </c>
      <c r="B17" s="68"/>
      <c r="C17" s="69">
        <f>C16</f>
        <v>11817</v>
      </c>
      <c r="D17" s="14"/>
      <c r="E17" s="62"/>
      <c r="F17" s="63"/>
      <c r="G17" s="62"/>
      <c r="H17" s="70"/>
      <c r="I17" s="17"/>
      <c r="J17" s="17"/>
      <c r="K17" s="17"/>
      <c r="L17" s="17"/>
    </row>
    <row r="18" spans="1:12" ht="17.25" customHeight="1" thickBot="1" x14ac:dyDescent="0.25">
      <c r="A18" s="62"/>
      <c r="B18" s="63"/>
      <c r="C18" s="62"/>
      <c r="D18" s="14"/>
      <c r="E18" s="62"/>
      <c r="F18" s="63"/>
      <c r="G18" s="62"/>
      <c r="H18" s="70"/>
    </row>
    <row r="19" spans="1:12" ht="17.25" customHeight="1" thickBot="1" x14ac:dyDescent="0.25">
      <c r="A19" s="71" t="s">
        <v>46</v>
      </c>
      <c r="B19" s="72"/>
      <c r="C19" s="73">
        <f>C17</f>
        <v>11817</v>
      </c>
      <c r="D19" s="14"/>
      <c r="E19" s="71" t="s">
        <v>47</v>
      </c>
      <c r="F19" s="74"/>
      <c r="G19" s="75">
        <f>G14</f>
        <v>11472</v>
      </c>
      <c r="H19" s="76"/>
    </row>
    <row r="20" spans="1:12" ht="5.25" customHeight="1" x14ac:dyDescent="0.2"/>
    <row r="21" spans="1:12" ht="13.5" customHeight="1" x14ac:dyDescent="0.2">
      <c r="A21" s="3" t="s">
        <v>48</v>
      </c>
    </row>
    <row r="22" spans="1:12" ht="13.5" x14ac:dyDescent="0.2">
      <c r="A22" s="3" t="s">
        <v>49</v>
      </c>
    </row>
    <row r="23" spans="1:12" x14ac:dyDescent="0.2">
      <c r="A23" s="3" t="s">
        <v>50</v>
      </c>
    </row>
    <row r="24" spans="1:12" ht="13.5" x14ac:dyDescent="0.2">
      <c r="A24" s="3" t="s">
        <v>51</v>
      </c>
    </row>
    <row r="25" spans="1:12" x14ac:dyDescent="0.2">
      <c r="A25" s="3" t="s">
        <v>52</v>
      </c>
    </row>
    <row r="26" spans="1:12" x14ac:dyDescent="0.2">
      <c r="A26" s="3" t="s">
        <v>53</v>
      </c>
    </row>
    <row r="27" spans="1:12" ht="13.5" x14ac:dyDescent="0.2">
      <c r="A27" s="3" t="s">
        <v>54</v>
      </c>
    </row>
    <row r="28" spans="1:12" ht="13.5" x14ac:dyDescent="0.2">
      <c r="A28" s="3" t="s">
        <v>55</v>
      </c>
    </row>
    <row r="29" spans="1:12" ht="13.5" x14ac:dyDescent="0.2">
      <c r="A29" s="3" t="s">
        <v>56</v>
      </c>
    </row>
  </sheetData>
  <sheetProtection algorithmName="SHA-512" hashValue="6ZeWs37q/sRnQk8xdEkNMEcMCAhKNjEp/szAqAv4jFb9UQHBBLQHoBJx5lUINdouewHHoBCI/Ps+iKX/ekyFDg==" saltValue="pPcYRceuKzmWgeJoe1rvhQ==" spinCount="100000" sheet="1" formatColumns="0" selectLockedCells="1"/>
  <mergeCells count="1">
    <mergeCell ref="H10:H19"/>
  </mergeCells>
  <dataValidations count="2">
    <dataValidation type="whole" allowBlank="1" showInputMessage="1" showErrorMessage="1" errorTitle="ERRORE NEL DATO IMMESSO" error="INSERIRE SOLO NUMERI INTERI POSITIVI" sqref="G65523:G65526 G131059:G131062 G196595:G196598 G262131:G262134 G327667:G327670 G393203:G393206 G458739:G458742 G524275:G524278 G589811:G589814 G655347:G655350 G720883:G720886 G786419:G786422 G851955:G851958 G917491:G917494 G983027:G983030 C65525 C131061 C196597 C262133 C327669 C393205 C458741 C524277 C589813 C655349 C720885 C786421 C851957 C917493 C983029 C9:C15 C65523 C131059 C196595 C262131 C327667 C393203 C458739 C524275 C589811 C655347 C720883 C786419 C851955 C917491 C983027 G9:G12" xr:uid="{30E4ECC8-49FF-4344-B3D0-90D2C741ED80}">
      <formula1>0</formula1>
      <formula2>999999999999</formula2>
    </dataValidation>
    <dataValidation type="whole" allowBlank="1" showInputMessage="1" showErrorMessage="1" errorTitle="ERRORE NEL DATO IMMESSO" error="INSERIRE SOLO NUMERI INTERI" sqref="C16:C17 C65526:C65527 C131062:C131063 C196598:C196599 C262134:C262135 C327670:C327671 C393206:C393207 C458742:C458743 C524278:C524279 C589814:C589815 C655350:C655351 C720886:C720887 C786422:C786423 C851958:C851959 C917494:C917495 C983030:C983031 G65527:G65528 G131063:G131064 G196599:G196600 G262135:G262136 G327671:G327672 G393207:G393208 G458743:G458744 G524279:G524280 G589815:G589816 G655351:G655352 G720887:G720888 G786423:G786424 G851959:G851960 G917495:G917496 G983031:G983032 G13:G18" xr:uid="{9D4E49A0-73BF-43BF-BB8E-1EF4FF9D3D57}">
      <formula1>-999999999999</formula1>
      <formula2>999999999999</formula2>
    </dataValidation>
  </dataValidations>
  <printOptions horizontalCentered="1"/>
  <pageMargins left="0.39370078740157483" right="0.39370078740157483" top="0.78740157480314965" bottom="0.39370078740157483" header="0.51181102362204722" footer="0.19685039370078741"/>
  <pageSetup paperSize="9" scale="8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3EA66-1062-43C4-832A-CFCCA0F2DEFE}">
  <sheetPr>
    <pageSetUpPr fitToPage="1"/>
  </sheetPr>
  <dimension ref="A1:W53"/>
  <sheetViews>
    <sheetView showGridLines="0" zoomScale="80" zoomScaleNormal="80" workbookViewId="0">
      <selection activeCell="C9" sqref="C9"/>
    </sheetView>
  </sheetViews>
  <sheetFormatPr defaultColWidth="8" defaultRowHeight="11.25" x14ac:dyDescent="0.2"/>
  <cols>
    <col min="1" max="1" width="56.28515625" style="3" customWidth="1"/>
    <col min="2" max="2" width="9.140625" style="8" customWidth="1"/>
    <col min="3" max="3" width="17.7109375" style="3" customWidth="1"/>
    <col min="4" max="4" width="2.85546875" style="3" customWidth="1"/>
    <col min="5" max="5" width="56.28515625" style="3" customWidth="1"/>
    <col min="6" max="6" width="9.140625" style="3" customWidth="1"/>
    <col min="7" max="7" width="17.7109375" style="3" customWidth="1"/>
    <col min="8" max="8" width="62.85546875" style="3" customWidth="1"/>
    <col min="9" max="13" width="8" style="3"/>
    <col min="14" max="14" width="7.85546875" style="3" customWidth="1"/>
    <col min="15" max="17" width="12.140625" style="7" hidden="1" customWidth="1"/>
    <col min="18" max="18" width="12.140625" style="6" hidden="1" customWidth="1"/>
    <col min="19" max="19" width="8" style="6" hidden="1" customWidth="1"/>
    <col min="20" max="22" width="12.140625" style="7" hidden="1" customWidth="1"/>
    <col min="23" max="23" width="12.140625" style="6" hidden="1" customWidth="1"/>
    <col min="24" max="256" width="8" style="3"/>
    <col min="257" max="257" width="56.28515625" style="3" customWidth="1"/>
    <col min="258" max="258" width="9.140625" style="3" customWidth="1"/>
    <col min="259" max="259" width="17.7109375" style="3" customWidth="1"/>
    <col min="260" max="260" width="2.85546875" style="3" customWidth="1"/>
    <col min="261" max="261" width="56.28515625" style="3" customWidth="1"/>
    <col min="262" max="262" width="9.140625" style="3" customWidth="1"/>
    <col min="263" max="263" width="17.7109375" style="3" customWidth="1"/>
    <col min="264" max="264" width="62.85546875" style="3" customWidth="1"/>
    <col min="265" max="269" width="8" style="3"/>
    <col min="270" max="270" width="7.85546875" style="3" customWidth="1"/>
    <col min="271" max="274" width="12.140625" style="3" customWidth="1"/>
    <col min="275" max="275" width="8" style="3"/>
    <col min="276" max="279" width="12.140625" style="3" customWidth="1"/>
    <col min="280" max="512" width="8" style="3"/>
    <col min="513" max="513" width="56.28515625" style="3" customWidth="1"/>
    <col min="514" max="514" width="9.140625" style="3" customWidth="1"/>
    <col min="515" max="515" width="17.7109375" style="3" customWidth="1"/>
    <col min="516" max="516" width="2.85546875" style="3" customWidth="1"/>
    <col min="517" max="517" width="56.28515625" style="3" customWidth="1"/>
    <col min="518" max="518" width="9.140625" style="3" customWidth="1"/>
    <col min="519" max="519" width="17.7109375" style="3" customWidth="1"/>
    <col min="520" max="520" width="62.85546875" style="3" customWidth="1"/>
    <col min="521" max="525" width="8" style="3"/>
    <col min="526" max="526" width="7.85546875" style="3" customWidth="1"/>
    <col min="527" max="530" width="12.140625" style="3" customWidth="1"/>
    <col min="531" max="531" width="8" style="3"/>
    <col min="532" max="535" width="12.140625" style="3" customWidth="1"/>
    <col min="536" max="768" width="8" style="3"/>
    <col min="769" max="769" width="56.28515625" style="3" customWidth="1"/>
    <col min="770" max="770" width="9.140625" style="3" customWidth="1"/>
    <col min="771" max="771" width="17.7109375" style="3" customWidth="1"/>
    <col min="772" max="772" width="2.85546875" style="3" customWidth="1"/>
    <col min="773" max="773" width="56.28515625" style="3" customWidth="1"/>
    <col min="774" max="774" width="9.140625" style="3" customWidth="1"/>
    <col min="775" max="775" width="17.7109375" style="3" customWidth="1"/>
    <col min="776" max="776" width="62.85546875" style="3" customWidth="1"/>
    <col min="777" max="781" width="8" style="3"/>
    <col min="782" max="782" width="7.85546875" style="3" customWidth="1"/>
    <col min="783" max="786" width="12.140625" style="3" customWidth="1"/>
    <col min="787" max="787" width="8" style="3"/>
    <col min="788" max="791" width="12.140625" style="3" customWidth="1"/>
    <col min="792" max="1024" width="8" style="3"/>
    <col min="1025" max="1025" width="56.28515625" style="3" customWidth="1"/>
    <col min="1026" max="1026" width="9.140625" style="3" customWidth="1"/>
    <col min="1027" max="1027" width="17.7109375" style="3" customWidth="1"/>
    <col min="1028" max="1028" width="2.85546875" style="3" customWidth="1"/>
    <col min="1029" max="1029" width="56.28515625" style="3" customWidth="1"/>
    <col min="1030" max="1030" width="9.140625" style="3" customWidth="1"/>
    <col min="1031" max="1031" width="17.7109375" style="3" customWidth="1"/>
    <col min="1032" max="1032" width="62.85546875" style="3" customWidth="1"/>
    <col min="1033" max="1037" width="8" style="3"/>
    <col min="1038" max="1038" width="7.85546875" style="3" customWidth="1"/>
    <col min="1039" max="1042" width="12.140625" style="3" customWidth="1"/>
    <col min="1043" max="1043" width="8" style="3"/>
    <col min="1044" max="1047" width="12.140625" style="3" customWidth="1"/>
    <col min="1048" max="1280" width="8" style="3"/>
    <col min="1281" max="1281" width="56.28515625" style="3" customWidth="1"/>
    <col min="1282" max="1282" width="9.140625" style="3" customWidth="1"/>
    <col min="1283" max="1283" width="17.7109375" style="3" customWidth="1"/>
    <col min="1284" max="1284" width="2.85546875" style="3" customWidth="1"/>
    <col min="1285" max="1285" width="56.28515625" style="3" customWidth="1"/>
    <col min="1286" max="1286" width="9.140625" style="3" customWidth="1"/>
    <col min="1287" max="1287" width="17.7109375" style="3" customWidth="1"/>
    <col min="1288" max="1288" width="62.85546875" style="3" customWidth="1"/>
    <col min="1289" max="1293" width="8" style="3"/>
    <col min="1294" max="1294" width="7.85546875" style="3" customWidth="1"/>
    <col min="1295" max="1298" width="12.140625" style="3" customWidth="1"/>
    <col min="1299" max="1299" width="8" style="3"/>
    <col min="1300" max="1303" width="12.140625" style="3" customWidth="1"/>
    <col min="1304" max="1536" width="8" style="3"/>
    <col min="1537" max="1537" width="56.28515625" style="3" customWidth="1"/>
    <col min="1538" max="1538" width="9.140625" style="3" customWidth="1"/>
    <col min="1539" max="1539" width="17.7109375" style="3" customWidth="1"/>
    <col min="1540" max="1540" width="2.85546875" style="3" customWidth="1"/>
    <col min="1541" max="1541" width="56.28515625" style="3" customWidth="1"/>
    <col min="1542" max="1542" width="9.140625" style="3" customWidth="1"/>
    <col min="1543" max="1543" width="17.7109375" style="3" customWidth="1"/>
    <col min="1544" max="1544" width="62.85546875" style="3" customWidth="1"/>
    <col min="1545" max="1549" width="8" style="3"/>
    <col min="1550" max="1550" width="7.85546875" style="3" customWidth="1"/>
    <col min="1551" max="1554" width="12.140625" style="3" customWidth="1"/>
    <col min="1555" max="1555" width="8" style="3"/>
    <col min="1556" max="1559" width="12.140625" style="3" customWidth="1"/>
    <col min="1560" max="1792" width="8" style="3"/>
    <col min="1793" max="1793" width="56.28515625" style="3" customWidth="1"/>
    <col min="1794" max="1794" width="9.140625" style="3" customWidth="1"/>
    <col min="1795" max="1795" width="17.7109375" style="3" customWidth="1"/>
    <col min="1796" max="1796" width="2.85546875" style="3" customWidth="1"/>
    <col min="1797" max="1797" width="56.28515625" style="3" customWidth="1"/>
    <col min="1798" max="1798" width="9.140625" style="3" customWidth="1"/>
    <col min="1799" max="1799" width="17.7109375" style="3" customWidth="1"/>
    <col min="1800" max="1800" width="62.85546875" style="3" customWidth="1"/>
    <col min="1801" max="1805" width="8" style="3"/>
    <col min="1806" max="1806" width="7.85546875" style="3" customWidth="1"/>
    <col min="1807" max="1810" width="12.140625" style="3" customWidth="1"/>
    <col min="1811" max="1811" width="8" style="3"/>
    <col min="1812" max="1815" width="12.140625" style="3" customWidth="1"/>
    <col min="1816" max="2048" width="8" style="3"/>
    <col min="2049" max="2049" width="56.28515625" style="3" customWidth="1"/>
    <col min="2050" max="2050" width="9.140625" style="3" customWidth="1"/>
    <col min="2051" max="2051" width="17.7109375" style="3" customWidth="1"/>
    <col min="2052" max="2052" width="2.85546875" style="3" customWidth="1"/>
    <col min="2053" max="2053" width="56.28515625" style="3" customWidth="1"/>
    <col min="2054" max="2054" width="9.140625" style="3" customWidth="1"/>
    <col min="2055" max="2055" width="17.7109375" style="3" customWidth="1"/>
    <col min="2056" max="2056" width="62.85546875" style="3" customWidth="1"/>
    <col min="2057" max="2061" width="8" style="3"/>
    <col min="2062" max="2062" width="7.85546875" style="3" customWidth="1"/>
    <col min="2063" max="2066" width="12.140625" style="3" customWidth="1"/>
    <col min="2067" max="2067" width="8" style="3"/>
    <col min="2068" max="2071" width="12.140625" style="3" customWidth="1"/>
    <col min="2072" max="2304" width="8" style="3"/>
    <col min="2305" max="2305" width="56.28515625" style="3" customWidth="1"/>
    <col min="2306" max="2306" width="9.140625" style="3" customWidth="1"/>
    <col min="2307" max="2307" width="17.7109375" style="3" customWidth="1"/>
    <col min="2308" max="2308" width="2.85546875" style="3" customWidth="1"/>
    <col min="2309" max="2309" width="56.28515625" style="3" customWidth="1"/>
    <col min="2310" max="2310" width="9.140625" style="3" customWidth="1"/>
    <col min="2311" max="2311" width="17.7109375" style="3" customWidth="1"/>
    <col min="2312" max="2312" width="62.85546875" style="3" customWidth="1"/>
    <col min="2313" max="2317" width="8" style="3"/>
    <col min="2318" max="2318" width="7.85546875" style="3" customWidth="1"/>
    <col min="2319" max="2322" width="12.140625" style="3" customWidth="1"/>
    <col min="2323" max="2323" width="8" style="3"/>
    <col min="2324" max="2327" width="12.140625" style="3" customWidth="1"/>
    <col min="2328" max="2560" width="8" style="3"/>
    <col min="2561" max="2561" width="56.28515625" style="3" customWidth="1"/>
    <col min="2562" max="2562" width="9.140625" style="3" customWidth="1"/>
    <col min="2563" max="2563" width="17.7109375" style="3" customWidth="1"/>
    <col min="2564" max="2564" width="2.85546875" style="3" customWidth="1"/>
    <col min="2565" max="2565" width="56.28515625" style="3" customWidth="1"/>
    <col min="2566" max="2566" width="9.140625" style="3" customWidth="1"/>
    <col min="2567" max="2567" width="17.7109375" style="3" customWidth="1"/>
    <col min="2568" max="2568" width="62.85546875" style="3" customWidth="1"/>
    <col min="2569" max="2573" width="8" style="3"/>
    <col min="2574" max="2574" width="7.85546875" style="3" customWidth="1"/>
    <col min="2575" max="2578" width="12.140625" style="3" customWidth="1"/>
    <col min="2579" max="2579" width="8" style="3"/>
    <col min="2580" max="2583" width="12.140625" style="3" customWidth="1"/>
    <col min="2584" max="2816" width="8" style="3"/>
    <col min="2817" max="2817" width="56.28515625" style="3" customWidth="1"/>
    <col min="2818" max="2818" width="9.140625" style="3" customWidth="1"/>
    <col min="2819" max="2819" width="17.7109375" style="3" customWidth="1"/>
    <col min="2820" max="2820" width="2.85546875" style="3" customWidth="1"/>
    <col min="2821" max="2821" width="56.28515625" style="3" customWidth="1"/>
    <col min="2822" max="2822" width="9.140625" style="3" customWidth="1"/>
    <col min="2823" max="2823" width="17.7109375" style="3" customWidth="1"/>
    <col min="2824" max="2824" width="62.85546875" style="3" customWidth="1"/>
    <col min="2825" max="2829" width="8" style="3"/>
    <col min="2830" max="2830" width="7.85546875" style="3" customWidth="1"/>
    <col min="2831" max="2834" width="12.140625" style="3" customWidth="1"/>
    <col min="2835" max="2835" width="8" style="3"/>
    <col min="2836" max="2839" width="12.140625" style="3" customWidth="1"/>
    <col min="2840" max="3072" width="8" style="3"/>
    <col min="3073" max="3073" width="56.28515625" style="3" customWidth="1"/>
    <col min="3074" max="3074" width="9.140625" style="3" customWidth="1"/>
    <col min="3075" max="3075" width="17.7109375" style="3" customWidth="1"/>
    <col min="3076" max="3076" width="2.85546875" style="3" customWidth="1"/>
    <col min="3077" max="3077" width="56.28515625" style="3" customWidth="1"/>
    <col min="3078" max="3078" width="9.140625" style="3" customWidth="1"/>
    <col min="3079" max="3079" width="17.7109375" style="3" customWidth="1"/>
    <col min="3080" max="3080" width="62.85546875" style="3" customWidth="1"/>
    <col min="3081" max="3085" width="8" style="3"/>
    <col min="3086" max="3086" width="7.85546875" style="3" customWidth="1"/>
    <col min="3087" max="3090" width="12.140625" style="3" customWidth="1"/>
    <col min="3091" max="3091" width="8" style="3"/>
    <col min="3092" max="3095" width="12.140625" style="3" customWidth="1"/>
    <col min="3096" max="3328" width="8" style="3"/>
    <col min="3329" max="3329" width="56.28515625" style="3" customWidth="1"/>
    <col min="3330" max="3330" width="9.140625" style="3" customWidth="1"/>
    <col min="3331" max="3331" width="17.7109375" style="3" customWidth="1"/>
    <col min="3332" max="3332" width="2.85546875" style="3" customWidth="1"/>
    <col min="3333" max="3333" width="56.28515625" style="3" customWidth="1"/>
    <col min="3334" max="3334" width="9.140625" style="3" customWidth="1"/>
    <col min="3335" max="3335" width="17.7109375" style="3" customWidth="1"/>
    <col min="3336" max="3336" width="62.85546875" style="3" customWidth="1"/>
    <col min="3337" max="3341" width="8" style="3"/>
    <col min="3342" max="3342" width="7.85546875" style="3" customWidth="1"/>
    <col min="3343" max="3346" width="12.140625" style="3" customWidth="1"/>
    <col min="3347" max="3347" width="8" style="3"/>
    <col min="3348" max="3351" width="12.140625" style="3" customWidth="1"/>
    <col min="3352" max="3584" width="8" style="3"/>
    <col min="3585" max="3585" width="56.28515625" style="3" customWidth="1"/>
    <col min="3586" max="3586" width="9.140625" style="3" customWidth="1"/>
    <col min="3587" max="3587" width="17.7109375" style="3" customWidth="1"/>
    <col min="3588" max="3588" width="2.85546875" style="3" customWidth="1"/>
    <col min="3589" max="3589" width="56.28515625" style="3" customWidth="1"/>
    <col min="3590" max="3590" width="9.140625" style="3" customWidth="1"/>
    <col min="3591" max="3591" width="17.7109375" style="3" customWidth="1"/>
    <col min="3592" max="3592" width="62.85546875" style="3" customWidth="1"/>
    <col min="3593" max="3597" width="8" style="3"/>
    <col min="3598" max="3598" width="7.85546875" style="3" customWidth="1"/>
    <col min="3599" max="3602" width="12.140625" style="3" customWidth="1"/>
    <col min="3603" max="3603" width="8" style="3"/>
    <col min="3604" max="3607" width="12.140625" style="3" customWidth="1"/>
    <col min="3608" max="3840" width="8" style="3"/>
    <col min="3841" max="3841" width="56.28515625" style="3" customWidth="1"/>
    <col min="3842" max="3842" width="9.140625" style="3" customWidth="1"/>
    <col min="3843" max="3843" width="17.7109375" style="3" customWidth="1"/>
    <col min="3844" max="3844" width="2.85546875" style="3" customWidth="1"/>
    <col min="3845" max="3845" width="56.28515625" style="3" customWidth="1"/>
    <col min="3846" max="3846" width="9.140625" style="3" customWidth="1"/>
    <col min="3847" max="3847" width="17.7109375" style="3" customWidth="1"/>
    <col min="3848" max="3848" width="62.85546875" style="3" customWidth="1"/>
    <col min="3849" max="3853" width="8" style="3"/>
    <col min="3854" max="3854" width="7.85546875" style="3" customWidth="1"/>
    <col min="3855" max="3858" width="12.140625" style="3" customWidth="1"/>
    <col min="3859" max="3859" width="8" style="3"/>
    <col min="3860" max="3863" width="12.140625" style="3" customWidth="1"/>
    <col min="3864" max="4096" width="8" style="3"/>
    <col min="4097" max="4097" width="56.28515625" style="3" customWidth="1"/>
    <col min="4098" max="4098" width="9.140625" style="3" customWidth="1"/>
    <col min="4099" max="4099" width="17.7109375" style="3" customWidth="1"/>
    <col min="4100" max="4100" width="2.85546875" style="3" customWidth="1"/>
    <col min="4101" max="4101" width="56.28515625" style="3" customWidth="1"/>
    <col min="4102" max="4102" width="9.140625" style="3" customWidth="1"/>
    <col min="4103" max="4103" width="17.7109375" style="3" customWidth="1"/>
    <col min="4104" max="4104" width="62.85546875" style="3" customWidth="1"/>
    <col min="4105" max="4109" width="8" style="3"/>
    <col min="4110" max="4110" width="7.85546875" style="3" customWidth="1"/>
    <col min="4111" max="4114" width="12.140625" style="3" customWidth="1"/>
    <col min="4115" max="4115" width="8" style="3"/>
    <col min="4116" max="4119" width="12.140625" style="3" customWidth="1"/>
    <col min="4120" max="4352" width="8" style="3"/>
    <col min="4353" max="4353" width="56.28515625" style="3" customWidth="1"/>
    <col min="4354" max="4354" width="9.140625" style="3" customWidth="1"/>
    <col min="4355" max="4355" width="17.7109375" style="3" customWidth="1"/>
    <col min="4356" max="4356" width="2.85546875" style="3" customWidth="1"/>
    <col min="4357" max="4357" width="56.28515625" style="3" customWidth="1"/>
    <col min="4358" max="4358" width="9.140625" style="3" customWidth="1"/>
    <col min="4359" max="4359" width="17.7109375" style="3" customWidth="1"/>
    <col min="4360" max="4360" width="62.85546875" style="3" customWidth="1"/>
    <col min="4361" max="4365" width="8" style="3"/>
    <col min="4366" max="4366" width="7.85546875" style="3" customWidth="1"/>
    <col min="4367" max="4370" width="12.140625" style="3" customWidth="1"/>
    <col min="4371" max="4371" width="8" style="3"/>
    <col min="4372" max="4375" width="12.140625" style="3" customWidth="1"/>
    <col min="4376" max="4608" width="8" style="3"/>
    <col min="4609" max="4609" width="56.28515625" style="3" customWidth="1"/>
    <col min="4610" max="4610" width="9.140625" style="3" customWidth="1"/>
    <col min="4611" max="4611" width="17.7109375" style="3" customWidth="1"/>
    <col min="4612" max="4612" width="2.85546875" style="3" customWidth="1"/>
    <col min="4613" max="4613" width="56.28515625" style="3" customWidth="1"/>
    <col min="4614" max="4614" width="9.140625" style="3" customWidth="1"/>
    <col min="4615" max="4615" width="17.7109375" style="3" customWidth="1"/>
    <col min="4616" max="4616" width="62.85546875" style="3" customWidth="1"/>
    <col min="4617" max="4621" width="8" style="3"/>
    <col min="4622" max="4622" width="7.85546875" style="3" customWidth="1"/>
    <col min="4623" max="4626" width="12.140625" style="3" customWidth="1"/>
    <col min="4627" max="4627" width="8" style="3"/>
    <col min="4628" max="4631" width="12.140625" style="3" customWidth="1"/>
    <col min="4632" max="4864" width="8" style="3"/>
    <col min="4865" max="4865" width="56.28515625" style="3" customWidth="1"/>
    <col min="4866" max="4866" width="9.140625" style="3" customWidth="1"/>
    <col min="4867" max="4867" width="17.7109375" style="3" customWidth="1"/>
    <col min="4868" max="4868" width="2.85546875" style="3" customWidth="1"/>
    <col min="4869" max="4869" width="56.28515625" style="3" customWidth="1"/>
    <col min="4870" max="4870" width="9.140625" style="3" customWidth="1"/>
    <col min="4871" max="4871" width="17.7109375" style="3" customWidth="1"/>
    <col min="4872" max="4872" width="62.85546875" style="3" customWidth="1"/>
    <col min="4873" max="4877" width="8" style="3"/>
    <col min="4878" max="4878" width="7.85546875" style="3" customWidth="1"/>
    <col min="4879" max="4882" width="12.140625" style="3" customWidth="1"/>
    <col min="4883" max="4883" width="8" style="3"/>
    <col min="4884" max="4887" width="12.140625" style="3" customWidth="1"/>
    <col min="4888" max="5120" width="8" style="3"/>
    <col min="5121" max="5121" width="56.28515625" style="3" customWidth="1"/>
    <col min="5122" max="5122" width="9.140625" style="3" customWidth="1"/>
    <col min="5123" max="5123" width="17.7109375" style="3" customWidth="1"/>
    <col min="5124" max="5124" width="2.85546875" style="3" customWidth="1"/>
    <col min="5125" max="5125" width="56.28515625" style="3" customWidth="1"/>
    <col min="5126" max="5126" width="9.140625" style="3" customWidth="1"/>
    <col min="5127" max="5127" width="17.7109375" style="3" customWidth="1"/>
    <col min="5128" max="5128" width="62.85546875" style="3" customWidth="1"/>
    <col min="5129" max="5133" width="8" style="3"/>
    <col min="5134" max="5134" width="7.85546875" style="3" customWidth="1"/>
    <col min="5135" max="5138" width="12.140625" style="3" customWidth="1"/>
    <col min="5139" max="5139" width="8" style="3"/>
    <col min="5140" max="5143" width="12.140625" style="3" customWidth="1"/>
    <col min="5144" max="5376" width="8" style="3"/>
    <col min="5377" max="5377" width="56.28515625" style="3" customWidth="1"/>
    <col min="5378" max="5378" width="9.140625" style="3" customWidth="1"/>
    <col min="5379" max="5379" width="17.7109375" style="3" customWidth="1"/>
    <col min="5380" max="5380" width="2.85546875" style="3" customWidth="1"/>
    <col min="5381" max="5381" width="56.28515625" style="3" customWidth="1"/>
    <col min="5382" max="5382" width="9.140625" style="3" customWidth="1"/>
    <col min="5383" max="5383" width="17.7109375" style="3" customWidth="1"/>
    <col min="5384" max="5384" width="62.85546875" style="3" customWidth="1"/>
    <col min="5385" max="5389" width="8" style="3"/>
    <col min="5390" max="5390" width="7.85546875" style="3" customWidth="1"/>
    <col min="5391" max="5394" width="12.140625" style="3" customWidth="1"/>
    <col min="5395" max="5395" width="8" style="3"/>
    <col min="5396" max="5399" width="12.140625" style="3" customWidth="1"/>
    <col min="5400" max="5632" width="8" style="3"/>
    <col min="5633" max="5633" width="56.28515625" style="3" customWidth="1"/>
    <col min="5634" max="5634" width="9.140625" style="3" customWidth="1"/>
    <col min="5635" max="5635" width="17.7109375" style="3" customWidth="1"/>
    <col min="5636" max="5636" width="2.85546875" style="3" customWidth="1"/>
    <col min="5637" max="5637" width="56.28515625" style="3" customWidth="1"/>
    <col min="5638" max="5638" width="9.140625" style="3" customWidth="1"/>
    <col min="5639" max="5639" width="17.7109375" style="3" customWidth="1"/>
    <col min="5640" max="5640" width="62.85546875" style="3" customWidth="1"/>
    <col min="5641" max="5645" width="8" style="3"/>
    <col min="5646" max="5646" width="7.85546875" style="3" customWidth="1"/>
    <col min="5647" max="5650" width="12.140625" style="3" customWidth="1"/>
    <col min="5651" max="5651" width="8" style="3"/>
    <col min="5652" max="5655" width="12.140625" style="3" customWidth="1"/>
    <col min="5656" max="5888" width="8" style="3"/>
    <col min="5889" max="5889" width="56.28515625" style="3" customWidth="1"/>
    <col min="5890" max="5890" width="9.140625" style="3" customWidth="1"/>
    <col min="5891" max="5891" width="17.7109375" style="3" customWidth="1"/>
    <col min="5892" max="5892" width="2.85546875" style="3" customWidth="1"/>
    <col min="5893" max="5893" width="56.28515625" style="3" customWidth="1"/>
    <col min="5894" max="5894" width="9.140625" style="3" customWidth="1"/>
    <col min="5895" max="5895" width="17.7109375" style="3" customWidth="1"/>
    <col min="5896" max="5896" width="62.85546875" style="3" customWidth="1"/>
    <col min="5897" max="5901" width="8" style="3"/>
    <col min="5902" max="5902" width="7.85546875" style="3" customWidth="1"/>
    <col min="5903" max="5906" width="12.140625" style="3" customWidth="1"/>
    <col min="5907" max="5907" width="8" style="3"/>
    <col min="5908" max="5911" width="12.140625" style="3" customWidth="1"/>
    <col min="5912" max="6144" width="8" style="3"/>
    <col min="6145" max="6145" width="56.28515625" style="3" customWidth="1"/>
    <col min="6146" max="6146" width="9.140625" style="3" customWidth="1"/>
    <col min="6147" max="6147" width="17.7109375" style="3" customWidth="1"/>
    <col min="6148" max="6148" width="2.85546875" style="3" customWidth="1"/>
    <col min="6149" max="6149" width="56.28515625" style="3" customWidth="1"/>
    <col min="6150" max="6150" width="9.140625" style="3" customWidth="1"/>
    <col min="6151" max="6151" width="17.7109375" style="3" customWidth="1"/>
    <col min="6152" max="6152" width="62.85546875" style="3" customWidth="1"/>
    <col min="6153" max="6157" width="8" style="3"/>
    <col min="6158" max="6158" width="7.85546875" style="3" customWidth="1"/>
    <col min="6159" max="6162" width="12.140625" style="3" customWidth="1"/>
    <col min="6163" max="6163" width="8" style="3"/>
    <col min="6164" max="6167" width="12.140625" style="3" customWidth="1"/>
    <col min="6168" max="6400" width="8" style="3"/>
    <col min="6401" max="6401" width="56.28515625" style="3" customWidth="1"/>
    <col min="6402" max="6402" width="9.140625" style="3" customWidth="1"/>
    <col min="6403" max="6403" width="17.7109375" style="3" customWidth="1"/>
    <col min="6404" max="6404" width="2.85546875" style="3" customWidth="1"/>
    <col min="6405" max="6405" width="56.28515625" style="3" customWidth="1"/>
    <col min="6406" max="6406" width="9.140625" style="3" customWidth="1"/>
    <col min="6407" max="6407" width="17.7109375" style="3" customWidth="1"/>
    <col min="6408" max="6408" width="62.85546875" style="3" customWidth="1"/>
    <col min="6409" max="6413" width="8" style="3"/>
    <col min="6414" max="6414" width="7.85546875" style="3" customWidth="1"/>
    <col min="6415" max="6418" width="12.140625" style="3" customWidth="1"/>
    <col min="6419" max="6419" width="8" style="3"/>
    <col min="6420" max="6423" width="12.140625" style="3" customWidth="1"/>
    <col min="6424" max="6656" width="8" style="3"/>
    <col min="6657" max="6657" width="56.28515625" style="3" customWidth="1"/>
    <col min="6658" max="6658" width="9.140625" style="3" customWidth="1"/>
    <col min="6659" max="6659" width="17.7109375" style="3" customWidth="1"/>
    <col min="6660" max="6660" width="2.85546875" style="3" customWidth="1"/>
    <col min="6661" max="6661" width="56.28515625" style="3" customWidth="1"/>
    <col min="6662" max="6662" width="9.140625" style="3" customWidth="1"/>
    <col min="6663" max="6663" width="17.7109375" style="3" customWidth="1"/>
    <col min="6664" max="6664" width="62.85546875" style="3" customWidth="1"/>
    <col min="6665" max="6669" width="8" style="3"/>
    <col min="6670" max="6670" width="7.85546875" style="3" customWidth="1"/>
    <col min="6671" max="6674" width="12.140625" style="3" customWidth="1"/>
    <col min="6675" max="6675" width="8" style="3"/>
    <col min="6676" max="6679" width="12.140625" style="3" customWidth="1"/>
    <col min="6680" max="6912" width="8" style="3"/>
    <col min="6913" max="6913" width="56.28515625" style="3" customWidth="1"/>
    <col min="6914" max="6914" width="9.140625" style="3" customWidth="1"/>
    <col min="6915" max="6915" width="17.7109375" style="3" customWidth="1"/>
    <col min="6916" max="6916" width="2.85546875" style="3" customWidth="1"/>
    <col min="6917" max="6917" width="56.28515625" style="3" customWidth="1"/>
    <col min="6918" max="6918" width="9.140625" style="3" customWidth="1"/>
    <col min="6919" max="6919" width="17.7109375" style="3" customWidth="1"/>
    <col min="6920" max="6920" width="62.85546875" style="3" customWidth="1"/>
    <col min="6921" max="6925" width="8" style="3"/>
    <col min="6926" max="6926" width="7.85546875" style="3" customWidth="1"/>
    <col min="6927" max="6930" width="12.140625" style="3" customWidth="1"/>
    <col min="6931" max="6931" width="8" style="3"/>
    <col min="6932" max="6935" width="12.140625" style="3" customWidth="1"/>
    <col min="6936" max="7168" width="8" style="3"/>
    <col min="7169" max="7169" width="56.28515625" style="3" customWidth="1"/>
    <col min="7170" max="7170" width="9.140625" style="3" customWidth="1"/>
    <col min="7171" max="7171" width="17.7109375" style="3" customWidth="1"/>
    <col min="7172" max="7172" width="2.85546875" style="3" customWidth="1"/>
    <col min="7173" max="7173" width="56.28515625" style="3" customWidth="1"/>
    <col min="7174" max="7174" width="9.140625" style="3" customWidth="1"/>
    <col min="7175" max="7175" width="17.7109375" style="3" customWidth="1"/>
    <col min="7176" max="7176" width="62.85546875" style="3" customWidth="1"/>
    <col min="7177" max="7181" width="8" style="3"/>
    <col min="7182" max="7182" width="7.85546875" style="3" customWidth="1"/>
    <col min="7183" max="7186" width="12.140625" style="3" customWidth="1"/>
    <col min="7187" max="7187" width="8" style="3"/>
    <col min="7188" max="7191" width="12.140625" style="3" customWidth="1"/>
    <col min="7192" max="7424" width="8" style="3"/>
    <col min="7425" max="7425" width="56.28515625" style="3" customWidth="1"/>
    <col min="7426" max="7426" width="9.140625" style="3" customWidth="1"/>
    <col min="7427" max="7427" width="17.7109375" style="3" customWidth="1"/>
    <col min="7428" max="7428" width="2.85546875" style="3" customWidth="1"/>
    <col min="7429" max="7429" width="56.28515625" style="3" customWidth="1"/>
    <col min="7430" max="7430" width="9.140625" style="3" customWidth="1"/>
    <col min="7431" max="7431" width="17.7109375" style="3" customWidth="1"/>
    <col min="7432" max="7432" width="62.85546875" style="3" customWidth="1"/>
    <col min="7433" max="7437" width="8" style="3"/>
    <col min="7438" max="7438" width="7.85546875" style="3" customWidth="1"/>
    <col min="7439" max="7442" width="12.140625" style="3" customWidth="1"/>
    <col min="7443" max="7443" width="8" style="3"/>
    <col min="7444" max="7447" width="12.140625" style="3" customWidth="1"/>
    <col min="7448" max="7680" width="8" style="3"/>
    <col min="7681" max="7681" width="56.28515625" style="3" customWidth="1"/>
    <col min="7682" max="7682" width="9.140625" style="3" customWidth="1"/>
    <col min="7683" max="7683" width="17.7109375" style="3" customWidth="1"/>
    <col min="7684" max="7684" width="2.85546875" style="3" customWidth="1"/>
    <col min="7685" max="7685" width="56.28515625" style="3" customWidth="1"/>
    <col min="7686" max="7686" width="9.140625" style="3" customWidth="1"/>
    <col min="7687" max="7687" width="17.7109375" style="3" customWidth="1"/>
    <col min="7688" max="7688" width="62.85546875" style="3" customWidth="1"/>
    <col min="7689" max="7693" width="8" style="3"/>
    <col min="7694" max="7694" width="7.85546875" style="3" customWidth="1"/>
    <col min="7695" max="7698" width="12.140625" style="3" customWidth="1"/>
    <col min="7699" max="7699" width="8" style="3"/>
    <col min="7700" max="7703" width="12.140625" style="3" customWidth="1"/>
    <col min="7704" max="7936" width="8" style="3"/>
    <col min="7937" max="7937" width="56.28515625" style="3" customWidth="1"/>
    <col min="7938" max="7938" width="9.140625" style="3" customWidth="1"/>
    <col min="7939" max="7939" width="17.7109375" style="3" customWidth="1"/>
    <col min="7940" max="7940" width="2.85546875" style="3" customWidth="1"/>
    <col min="7941" max="7941" width="56.28515625" style="3" customWidth="1"/>
    <col min="7942" max="7942" width="9.140625" style="3" customWidth="1"/>
    <col min="7943" max="7943" width="17.7109375" style="3" customWidth="1"/>
    <col min="7944" max="7944" width="62.85546875" style="3" customWidth="1"/>
    <col min="7945" max="7949" width="8" style="3"/>
    <col min="7950" max="7950" width="7.85546875" style="3" customWidth="1"/>
    <col min="7951" max="7954" width="12.140625" style="3" customWidth="1"/>
    <col min="7955" max="7955" width="8" style="3"/>
    <col min="7956" max="7959" width="12.140625" style="3" customWidth="1"/>
    <col min="7960" max="8192" width="8" style="3"/>
    <col min="8193" max="8193" width="56.28515625" style="3" customWidth="1"/>
    <col min="8194" max="8194" width="9.140625" style="3" customWidth="1"/>
    <col min="8195" max="8195" width="17.7109375" style="3" customWidth="1"/>
    <col min="8196" max="8196" width="2.85546875" style="3" customWidth="1"/>
    <col min="8197" max="8197" width="56.28515625" style="3" customWidth="1"/>
    <col min="8198" max="8198" width="9.140625" style="3" customWidth="1"/>
    <col min="8199" max="8199" width="17.7109375" style="3" customWidth="1"/>
    <col min="8200" max="8200" width="62.85546875" style="3" customWidth="1"/>
    <col min="8201" max="8205" width="8" style="3"/>
    <col min="8206" max="8206" width="7.85546875" style="3" customWidth="1"/>
    <col min="8207" max="8210" width="12.140625" style="3" customWidth="1"/>
    <col min="8211" max="8211" width="8" style="3"/>
    <col min="8212" max="8215" width="12.140625" style="3" customWidth="1"/>
    <col min="8216" max="8448" width="8" style="3"/>
    <col min="8449" max="8449" width="56.28515625" style="3" customWidth="1"/>
    <col min="8450" max="8450" width="9.140625" style="3" customWidth="1"/>
    <col min="8451" max="8451" width="17.7109375" style="3" customWidth="1"/>
    <col min="8452" max="8452" width="2.85546875" style="3" customWidth="1"/>
    <col min="8453" max="8453" width="56.28515625" style="3" customWidth="1"/>
    <col min="8454" max="8454" width="9.140625" style="3" customWidth="1"/>
    <col min="8455" max="8455" width="17.7109375" style="3" customWidth="1"/>
    <col min="8456" max="8456" width="62.85546875" style="3" customWidth="1"/>
    <col min="8457" max="8461" width="8" style="3"/>
    <col min="8462" max="8462" width="7.85546875" style="3" customWidth="1"/>
    <col min="8463" max="8466" width="12.140625" style="3" customWidth="1"/>
    <col min="8467" max="8467" width="8" style="3"/>
    <col min="8468" max="8471" width="12.140625" style="3" customWidth="1"/>
    <col min="8472" max="8704" width="8" style="3"/>
    <col min="8705" max="8705" width="56.28515625" style="3" customWidth="1"/>
    <col min="8706" max="8706" width="9.140625" style="3" customWidth="1"/>
    <col min="8707" max="8707" width="17.7109375" style="3" customWidth="1"/>
    <col min="8708" max="8708" width="2.85546875" style="3" customWidth="1"/>
    <col min="8709" max="8709" width="56.28515625" style="3" customWidth="1"/>
    <col min="8710" max="8710" width="9.140625" style="3" customWidth="1"/>
    <col min="8711" max="8711" width="17.7109375" style="3" customWidth="1"/>
    <col min="8712" max="8712" width="62.85546875" style="3" customWidth="1"/>
    <col min="8713" max="8717" width="8" style="3"/>
    <col min="8718" max="8718" width="7.85546875" style="3" customWidth="1"/>
    <col min="8719" max="8722" width="12.140625" style="3" customWidth="1"/>
    <col min="8723" max="8723" width="8" style="3"/>
    <col min="8724" max="8727" width="12.140625" style="3" customWidth="1"/>
    <col min="8728" max="8960" width="8" style="3"/>
    <col min="8961" max="8961" width="56.28515625" style="3" customWidth="1"/>
    <col min="8962" max="8962" width="9.140625" style="3" customWidth="1"/>
    <col min="8963" max="8963" width="17.7109375" style="3" customWidth="1"/>
    <col min="8964" max="8964" width="2.85546875" style="3" customWidth="1"/>
    <col min="8965" max="8965" width="56.28515625" style="3" customWidth="1"/>
    <col min="8966" max="8966" width="9.140625" style="3" customWidth="1"/>
    <col min="8967" max="8967" width="17.7109375" style="3" customWidth="1"/>
    <col min="8968" max="8968" width="62.85546875" style="3" customWidth="1"/>
    <col min="8969" max="8973" width="8" style="3"/>
    <col min="8974" max="8974" width="7.85546875" style="3" customWidth="1"/>
    <col min="8975" max="8978" width="12.140625" style="3" customWidth="1"/>
    <col min="8979" max="8979" width="8" style="3"/>
    <col min="8980" max="8983" width="12.140625" style="3" customWidth="1"/>
    <col min="8984" max="9216" width="8" style="3"/>
    <col min="9217" max="9217" width="56.28515625" style="3" customWidth="1"/>
    <col min="9218" max="9218" width="9.140625" style="3" customWidth="1"/>
    <col min="9219" max="9219" width="17.7109375" style="3" customWidth="1"/>
    <col min="9220" max="9220" width="2.85546875" style="3" customWidth="1"/>
    <col min="9221" max="9221" width="56.28515625" style="3" customWidth="1"/>
    <col min="9222" max="9222" width="9.140625" style="3" customWidth="1"/>
    <col min="9223" max="9223" width="17.7109375" style="3" customWidth="1"/>
    <col min="9224" max="9224" width="62.85546875" style="3" customWidth="1"/>
    <col min="9225" max="9229" width="8" style="3"/>
    <col min="9230" max="9230" width="7.85546875" style="3" customWidth="1"/>
    <col min="9231" max="9234" width="12.140625" style="3" customWidth="1"/>
    <col min="9235" max="9235" width="8" style="3"/>
    <col min="9236" max="9239" width="12.140625" style="3" customWidth="1"/>
    <col min="9240" max="9472" width="8" style="3"/>
    <col min="9473" max="9473" width="56.28515625" style="3" customWidth="1"/>
    <col min="9474" max="9474" width="9.140625" style="3" customWidth="1"/>
    <col min="9475" max="9475" width="17.7109375" style="3" customWidth="1"/>
    <col min="9476" max="9476" width="2.85546875" style="3" customWidth="1"/>
    <col min="9477" max="9477" width="56.28515625" style="3" customWidth="1"/>
    <col min="9478" max="9478" width="9.140625" style="3" customWidth="1"/>
    <col min="9479" max="9479" width="17.7109375" style="3" customWidth="1"/>
    <col min="9480" max="9480" width="62.85546875" style="3" customWidth="1"/>
    <col min="9481" max="9485" width="8" style="3"/>
    <col min="9486" max="9486" width="7.85546875" style="3" customWidth="1"/>
    <col min="9487" max="9490" width="12.140625" style="3" customWidth="1"/>
    <col min="9491" max="9491" width="8" style="3"/>
    <col min="9492" max="9495" width="12.140625" style="3" customWidth="1"/>
    <col min="9496" max="9728" width="8" style="3"/>
    <col min="9729" max="9729" width="56.28515625" style="3" customWidth="1"/>
    <col min="9730" max="9730" width="9.140625" style="3" customWidth="1"/>
    <col min="9731" max="9731" width="17.7109375" style="3" customWidth="1"/>
    <col min="9732" max="9732" width="2.85546875" style="3" customWidth="1"/>
    <col min="9733" max="9733" width="56.28515625" style="3" customWidth="1"/>
    <col min="9734" max="9734" width="9.140625" style="3" customWidth="1"/>
    <col min="9735" max="9735" width="17.7109375" style="3" customWidth="1"/>
    <col min="9736" max="9736" width="62.85546875" style="3" customWidth="1"/>
    <col min="9737" max="9741" width="8" style="3"/>
    <col min="9742" max="9742" width="7.85546875" style="3" customWidth="1"/>
    <col min="9743" max="9746" width="12.140625" style="3" customWidth="1"/>
    <col min="9747" max="9747" width="8" style="3"/>
    <col min="9748" max="9751" width="12.140625" style="3" customWidth="1"/>
    <col min="9752" max="9984" width="8" style="3"/>
    <col min="9985" max="9985" width="56.28515625" style="3" customWidth="1"/>
    <col min="9986" max="9986" width="9.140625" style="3" customWidth="1"/>
    <col min="9987" max="9987" width="17.7109375" style="3" customWidth="1"/>
    <col min="9988" max="9988" width="2.85546875" style="3" customWidth="1"/>
    <col min="9989" max="9989" width="56.28515625" style="3" customWidth="1"/>
    <col min="9990" max="9990" width="9.140625" style="3" customWidth="1"/>
    <col min="9991" max="9991" width="17.7109375" style="3" customWidth="1"/>
    <col min="9992" max="9992" width="62.85546875" style="3" customWidth="1"/>
    <col min="9993" max="9997" width="8" style="3"/>
    <col min="9998" max="9998" width="7.85546875" style="3" customWidth="1"/>
    <col min="9999" max="10002" width="12.140625" style="3" customWidth="1"/>
    <col min="10003" max="10003" width="8" style="3"/>
    <col min="10004" max="10007" width="12.140625" style="3" customWidth="1"/>
    <col min="10008" max="10240" width="8" style="3"/>
    <col min="10241" max="10241" width="56.28515625" style="3" customWidth="1"/>
    <col min="10242" max="10242" width="9.140625" style="3" customWidth="1"/>
    <col min="10243" max="10243" width="17.7109375" style="3" customWidth="1"/>
    <col min="10244" max="10244" width="2.85546875" style="3" customWidth="1"/>
    <col min="10245" max="10245" width="56.28515625" style="3" customWidth="1"/>
    <col min="10246" max="10246" width="9.140625" style="3" customWidth="1"/>
    <col min="10247" max="10247" width="17.7109375" style="3" customWidth="1"/>
    <col min="10248" max="10248" width="62.85546875" style="3" customWidth="1"/>
    <col min="10249" max="10253" width="8" style="3"/>
    <col min="10254" max="10254" width="7.85546875" style="3" customWidth="1"/>
    <col min="10255" max="10258" width="12.140625" style="3" customWidth="1"/>
    <col min="10259" max="10259" width="8" style="3"/>
    <col min="10260" max="10263" width="12.140625" style="3" customWidth="1"/>
    <col min="10264" max="10496" width="8" style="3"/>
    <col min="10497" max="10497" width="56.28515625" style="3" customWidth="1"/>
    <col min="10498" max="10498" width="9.140625" style="3" customWidth="1"/>
    <col min="10499" max="10499" width="17.7109375" style="3" customWidth="1"/>
    <col min="10500" max="10500" width="2.85546875" style="3" customWidth="1"/>
    <col min="10501" max="10501" width="56.28515625" style="3" customWidth="1"/>
    <col min="10502" max="10502" width="9.140625" style="3" customWidth="1"/>
    <col min="10503" max="10503" width="17.7109375" style="3" customWidth="1"/>
    <col min="10504" max="10504" width="62.85546875" style="3" customWidth="1"/>
    <col min="10505" max="10509" width="8" style="3"/>
    <col min="10510" max="10510" width="7.85546875" style="3" customWidth="1"/>
    <col min="10511" max="10514" width="12.140625" style="3" customWidth="1"/>
    <col min="10515" max="10515" width="8" style="3"/>
    <col min="10516" max="10519" width="12.140625" style="3" customWidth="1"/>
    <col min="10520" max="10752" width="8" style="3"/>
    <col min="10753" max="10753" width="56.28515625" style="3" customWidth="1"/>
    <col min="10754" max="10754" width="9.140625" style="3" customWidth="1"/>
    <col min="10755" max="10755" width="17.7109375" style="3" customWidth="1"/>
    <col min="10756" max="10756" width="2.85546875" style="3" customWidth="1"/>
    <col min="10757" max="10757" width="56.28515625" style="3" customWidth="1"/>
    <col min="10758" max="10758" width="9.140625" style="3" customWidth="1"/>
    <col min="10759" max="10759" width="17.7109375" style="3" customWidth="1"/>
    <col min="10760" max="10760" width="62.85546875" style="3" customWidth="1"/>
    <col min="10761" max="10765" width="8" style="3"/>
    <col min="10766" max="10766" width="7.85546875" style="3" customWidth="1"/>
    <col min="10767" max="10770" width="12.140625" style="3" customWidth="1"/>
    <col min="10771" max="10771" width="8" style="3"/>
    <col min="10772" max="10775" width="12.140625" style="3" customWidth="1"/>
    <col min="10776" max="11008" width="8" style="3"/>
    <col min="11009" max="11009" width="56.28515625" style="3" customWidth="1"/>
    <col min="11010" max="11010" width="9.140625" style="3" customWidth="1"/>
    <col min="11011" max="11011" width="17.7109375" style="3" customWidth="1"/>
    <col min="11012" max="11012" width="2.85546875" style="3" customWidth="1"/>
    <col min="11013" max="11013" width="56.28515625" style="3" customWidth="1"/>
    <col min="11014" max="11014" width="9.140625" style="3" customWidth="1"/>
    <col min="11015" max="11015" width="17.7109375" style="3" customWidth="1"/>
    <col min="11016" max="11016" width="62.85546875" style="3" customWidth="1"/>
    <col min="11017" max="11021" width="8" style="3"/>
    <col min="11022" max="11022" width="7.85546875" style="3" customWidth="1"/>
    <col min="11023" max="11026" width="12.140625" style="3" customWidth="1"/>
    <col min="11027" max="11027" width="8" style="3"/>
    <col min="11028" max="11031" width="12.140625" style="3" customWidth="1"/>
    <col min="11032" max="11264" width="8" style="3"/>
    <col min="11265" max="11265" width="56.28515625" style="3" customWidth="1"/>
    <col min="11266" max="11266" width="9.140625" style="3" customWidth="1"/>
    <col min="11267" max="11267" width="17.7109375" style="3" customWidth="1"/>
    <col min="11268" max="11268" width="2.85546875" style="3" customWidth="1"/>
    <col min="11269" max="11269" width="56.28515625" style="3" customWidth="1"/>
    <col min="11270" max="11270" width="9.140625" style="3" customWidth="1"/>
    <col min="11271" max="11271" width="17.7109375" style="3" customWidth="1"/>
    <col min="11272" max="11272" width="62.85546875" style="3" customWidth="1"/>
    <col min="11273" max="11277" width="8" style="3"/>
    <col min="11278" max="11278" width="7.85546875" style="3" customWidth="1"/>
    <col min="11279" max="11282" width="12.140625" style="3" customWidth="1"/>
    <col min="11283" max="11283" width="8" style="3"/>
    <col min="11284" max="11287" width="12.140625" style="3" customWidth="1"/>
    <col min="11288" max="11520" width="8" style="3"/>
    <col min="11521" max="11521" width="56.28515625" style="3" customWidth="1"/>
    <col min="11522" max="11522" width="9.140625" style="3" customWidth="1"/>
    <col min="11523" max="11523" width="17.7109375" style="3" customWidth="1"/>
    <col min="11524" max="11524" width="2.85546875" style="3" customWidth="1"/>
    <col min="11525" max="11525" width="56.28515625" style="3" customWidth="1"/>
    <col min="11526" max="11526" width="9.140625" style="3" customWidth="1"/>
    <col min="11527" max="11527" width="17.7109375" style="3" customWidth="1"/>
    <col min="11528" max="11528" width="62.85546875" style="3" customWidth="1"/>
    <col min="11529" max="11533" width="8" style="3"/>
    <col min="11534" max="11534" width="7.85546875" style="3" customWidth="1"/>
    <col min="11535" max="11538" width="12.140625" style="3" customWidth="1"/>
    <col min="11539" max="11539" width="8" style="3"/>
    <col min="11540" max="11543" width="12.140625" style="3" customWidth="1"/>
    <col min="11544" max="11776" width="8" style="3"/>
    <col min="11777" max="11777" width="56.28515625" style="3" customWidth="1"/>
    <col min="11778" max="11778" width="9.140625" style="3" customWidth="1"/>
    <col min="11779" max="11779" width="17.7109375" style="3" customWidth="1"/>
    <col min="11780" max="11780" width="2.85546875" style="3" customWidth="1"/>
    <col min="11781" max="11781" width="56.28515625" style="3" customWidth="1"/>
    <col min="11782" max="11782" width="9.140625" style="3" customWidth="1"/>
    <col min="11783" max="11783" width="17.7109375" style="3" customWidth="1"/>
    <col min="11784" max="11784" width="62.85546875" style="3" customWidth="1"/>
    <col min="11785" max="11789" width="8" style="3"/>
    <col min="11790" max="11790" width="7.85546875" style="3" customWidth="1"/>
    <col min="11791" max="11794" width="12.140625" style="3" customWidth="1"/>
    <col min="11795" max="11795" width="8" style="3"/>
    <col min="11796" max="11799" width="12.140625" style="3" customWidth="1"/>
    <col min="11800" max="12032" width="8" style="3"/>
    <col min="12033" max="12033" width="56.28515625" style="3" customWidth="1"/>
    <col min="12034" max="12034" width="9.140625" style="3" customWidth="1"/>
    <col min="12035" max="12035" width="17.7109375" style="3" customWidth="1"/>
    <col min="12036" max="12036" width="2.85546875" style="3" customWidth="1"/>
    <col min="12037" max="12037" width="56.28515625" style="3" customWidth="1"/>
    <col min="12038" max="12038" width="9.140625" style="3" customWidth="1"/>
    <col min="12039" max="12039" width="17.7109375" style="3" customWidth="1"/>
    <col min="12040" max="12040" width="62.85546875" style="3" customWidth="1"/>
    <col min="12041" max="12045" width="8" style="3"/>
    <col min="12046" max="12046" width="7.85546875" style="3" customWidth="1"/>
    <col min="12047" max="12050" width="12.140625" style="3" customWidth="1"/>
    <col min="12051" max="12051" width="8" style="3"/>
    <col min="12052" max="12055" width="12.140625" style="3" customWidth="1"/>
    <col min="12056" max="12288" width="8" style="3"/>
    <col min="12289" max="12289" width="56.28515625" style="3" customWidth="1"/>
    <col min="12290" max="12290" width="9.140625" style="3" customWidth="1"/>
    <col min="12291" max="12291" width="17.7109375" style="3" customWidth="1"/>
    <col min="12292" max="12292" width="2.85546875" style="3" customWidth="1"/>
    <col min="12293" max="12293" width="56.28515625" style="3" customWidth="1"/>
    <col min="12294" max="12294" width="9.140625" style="3" customWidth="1"/>
    <col min="12295" max="12295" width="17.7109375" style="3" customWidth="1"/>
    <col min="12296" max="12296" width="62.85546875" style="3" customWidth="1"/>
    <col min="12297" max="12301" width="8" style="3"/>
    <col min="12302" max="12302" width="7.85546875" style="3" customWidth="1"/>
    <col min="12303" max="12306" width="12.140625" style="3" customWidth="1"/>
    <col min="12307" max="12307" width="8" style="3"/>
    <col min="12308" max="12311" width="12.140625" style="3" customWidth="1"/>
    <col min="12312" max="12544" width="8" style="3"/>
    <col min="12545" max="12545" width="56.28515625" style="3" customWidth="1"/>
    <col min="12546" max="12546" width="9.140625" style="3" customWidth="1"/>
    <col min="12547" max="12547" width="17.7109375" style="3" customWidth="1"/>
    <col min="12548" max="12548" width="2.85546875" style="3" customWidth="1"/>
    <col min="12549" max="12549" width="56.28515625" style="3" customWidth="1"/>
    <col min="12550" max="12550" width="9.140625" style="3" customWidth="1"/>
    <col min="12551" max="12551" width="17.7109375" style="3" customWidth="1"/>
    <col min="12552" max="12552" width="62.85546875" style="3" customWidth="1"/>
    <col min="12553" max="12557" width="8" style="3"/>
    <col min="12558" max="12558" width="7.85546875" style="3" customWidth="1"/>
    <col min="12559" max="12562" width="12.140625" style="3" customWidth="1"/>
    <col min="12563" max="12563" width="8" style="3"/>
    <col min="12564" max="12567" width="12.140625" style="3" customWidth="1"/>
    <col min="12568" max="12800" width="8" style="3"/>
    <col min="12801" max="12801" width="56.28515625" style="3" customWidth="1"/>
    <col min="12802" max="12802" width="9.140625" style="3" customWidth="1"/>
    <col min="12803" max="12803" width="17.7109375" style="3" customWidth="1"/>
    <col min="12804" max="12804" width="2.85546875" style="3" customWidth="1"/>
    <col min="12805" max="12805" width="56.28515625" style="3" customWidth="1"/>
    <col min="12806" max="12806" width="9.140625" style="3" customWidth="1"/>
    <col min="12807" max="12807" width="17.7109375" style="3" customWidth="1"/>
    <col min="12808" max="12808" width="62.85546875" style="3" customWidth="1"/>
    <col min="12809" max="12813" width="8" style="3"/>
    <col min="12814" max="12814" width="7.85546875" style="3" customWidth="1"/>
    <col min="12815" max="12818" width="12.140625" style="3" customWidth="1"/>
    <col min="12819" max="12819" width="8" style="3"/>
    <col min="12820" max="12823" width="12.140625" style="3" customWidth="1"/>
    <col min="12824" max="13056" width="8" style="3"/>
    <col min="13057" max="13057" width="56.28515625" style="3" customWidth="1"/>
    <col min="13058" max="13058" width="9.140625" style="3" customWidth="1"/>
    <col min="13059" max="13059" width="17.7109375" style="3" customWidth="1"/>
    <col min="13060" max="13060" width="2.85546875" style="3" customWidth="1"/>
    <col min="13061" max="13061" width="56.28515625" style="3" customWidth="1"/>
    <col min="13062" max="13062" width="9.140625" style="3" customWidth="1"/>
    <col min="13063" max="13063" width="17.7109375" style="3" customWidth="1"/>
    <col min="13064" max="13064" width="62.85546875" style="3" customWidth="1"/>
    <col min="13065" max="13069" width="8" style="3"/>
    <col min="13070" max="13070" width="7.85546875" style="3" customWidth="1"/>
    <col min="13071" max="13074" width="12.140625" style="3" customWidth="1"/>
    <col min="13075" max="13075" width="8" style="3"/>
    <col min="13076" max="13079" width="12.140625" style="3" customWidth="1"/>
    <col min="13080" max="13312" width="8" style="3"/>
    <col min="13313" max="13313" width="56.28515625" style="3" customWidth="1"/>
    <col min="13314" max="13314" width="9.140625" style="3" customWidth="1"/>
    <col min="13315" max="13315" width="17.7109375" style="3" customWidth="1"/>
    <col min="13316" max="13316" width="2.85546875" style="3" customWidth="1"/>
    <col min="13317" max="13317" width="56.28515625" style="3" customWidth="1"/>
    <col min="13318" max="13318" width="9.140625" style="3" customWidth="1"/>
    <col min="13319" max="13319" width="17.7109375" style="3" customWidth="1"/>
    <col min="13320" max="13320" width="62.85546875" style="3" customWidth="1"/>
    <col min="13321" max="13325" width="8" style="3"/>
    <col min="13326" max="13326" width="7.85546875" style="3" customWidth="1"/>
    <col min="13327" max="13330" width="12.140625" style="3" customWidth="1"/>
    <col min="13331" max="13331" width="8" style="3"/>
    <col min="13332" max="13335" width="12.140625" style="3" customWidth="1"/>
    <col min="13336" max="13568" width="8" style="3"/>
    <col min="13569" max="13569" width="56.28515625" style="3" customWidth="1"/>
    <col min="13570" max="13570" width="9.140625" style="3" customWidth="1"/>
    <col min="13571" max="13571" width="17.7109375" style="3" customWidth="1"/>
    <col min="13572" max="13572" width="2.85546875" style="3" customWidth="1"/>
    <col min="13573" max="13573" width="56.28515625" style="3" customWidth="1"/>
    <col min="13574" max="13574" width="9.140625" style="3" customWidth="1"/>
    <col min="13575" max="13575" width="17.7109375" style="3" customWidth="1"/>
    <col min="13576" max="13576" width="62.85546875" style="3" customWidth="1"/>
    <col min="13577" max="13581" width="8" style="3"/>
    <col min="13582" max="13582" width="7.85546875" style="3" customWidth="1"/>
    <col min="13583" max="13586" width="12.140625" style="3" customWidth="1"/>
    <col min="13587" max="13587" width="8" style="3"/>
    <col min="13588" max="13591" width="12.140625" style="3" customWidth="1"/>
    <col min="13592" max="13824" width="8" style="3"/>
    <col min="13825" max="13825" width="56.28515625" style="3" customWidth="1"/>
    <col min="13826" max="13826" width="9.140625" style="3" customWidth="1"/>
    <col min="13827" max="13827" width="17.7109375" style="3" customWidth="1"/>
    <col min="13828" max="13828" width="2.85546875" style="3" customWidth="1"/>
    <col min="13829" max="13829" width="56.28515625" style="3" customWidth="1"/>
    <col min="13830" max="13830" width="9.140625" style="3" customWidth="1"/>
    <col min="13831" max="13831" width="17.7109375" style="3" customWidth="1"/>
    <col min="13832" max="13832" width="62.85546875" style="3" customWidth="1"/>
    <col min="13833" max="13837" width="8" style="3"/>
    <col min="13838" max="13838" width="7.85546875" style="3" customWidth="1"/>
    <col min="13839" max="13842" width="12.140625" style="3" customWidth="1"/>
    <col min="13843" max="13843" width="8" style="3"/>
    <col min="13844" max="13847" width="12.140625" style="3" customWidth="1"/>
    <col min="13848" max="14080" width="8" style="3"/>
    <col min="14081" max="14081" width="56.28515625" style="3" customWidth="1"/>
    <col min="14082" max="14082" width="9.140625" style="3" customWidth="1"/>
    <col min="14083" max="14083" width="17.7109375" style="3" customWidth="1"/>
    <col min="14084" max="14084" width="2.85546875" style="3" customWidth="1"/>
    <col min="14085" max="14085" width="56.28515625" style="3" customWidth="1"/>
    <col min="14086" max="14086" width="9.140625" style="3" customWidth="1"/>
    <col min="14087" max="14087" width="17.7109375" style="3" customWidth="1"/>
    <col min="14088" max="14088" width="62.85546875" style="3" customWidth="1"/>
    <col min="14089" max="14093" width="8" style="3"/>
    <col min="14094" max="14094" width="7.85546875" style="3" customWidth="1"/>
    <col min="14095" max="14098" width="12.140625" style="3" customWidth="1"/>
    <col min="14099" max="14099" width="8" style="3"/>
    <col min="14100" max="14103" width="12.140625" style="3" customWidth="1"/>
    <col min="14104" max="14336" width="8" style="3"/>
    <col min="14337" max="14337" width="56.28515625" style="3" customWidth="1"/>
    <col min="14338" max="14338" width="9.140625" style="3" customWidth="1"/>
    <col min="14339" max="14339" width="17.7109375" style="3" customWidth="1"/>
    <col min="14340" max="14340" width="2.85546875" style="3" customWidth="1"/>
    <col min="14341" max="14341" width="56.28515625" style="3" customWidth="1"/>
    <col min="14342" max="14342" width="9.140625" style="3" customWidth="1"/>
    <col min="14343" max="14343" width="17.7109375" style="3" customWidth="1"/>
    <col min="14344" max="14344" width="62.85546875" style="3" customWidth="1"/>
    <col min="14345" max="14349" width="8" style="3"/>
    <col min="14350" max="14350" width="7.85546875" style="3" customWidth="1"/>
    <col min="14351" max="14354" width="12.140625" style="3" customWidth="1"/>
    <col min="14355" max="14355" width="8" style="3"/>
    <col min="14356" max="14359" width="12.140625" style="3" customWidth="1"/>
    <col min="14360" max="14592" width="8" style="3"/>
    <col min="14593" max="14593" width="56.28515625" style="3" customWidth="1"/>
    <col min="14594" max="14594" width="9.140625" style="3" customWidth="1"/>
    <col min="14595" max="14595" width="17.7109375" style="3" customWidth="1"/>
    <col min="14596" max="14596" width="2.85546875" style="3" customWidth="1"/>
    <col min="14597" max="14597" width="56.28515625" style="3" customWidth="1"/>
    <col min="14598" max="14598" width="9.140625" style="3" customWidth="1"/>
    <col min="14599" max="14599" width="17.7109375" style="3" customWidth="1"/>
    <col min="14600" max="14600" width="62.85546875" style="3" customWidth="1"/>
    <col min="14601" max="14605" width="8" style="3"/>
    <col min="14606" max="14606" width="7.85546875" style="3" customWidth="1"/>
    <col min="14607" max="14610" width="12.140625" style="3" customWidth="1"/>
    <col min="14611" max="14611" width="8" style="3"/>
    <col min="14612" max="14615" width="12.140625" style="3" customWidth="1"/>
    <col min="14616" max="14848" width="8" style="3"/>
    <col min="14849" max="14849" width="56.28515625" style="3" customWidth="1"/>
    <col min="14850" max="14850" width="9.140625" style="3" customWidth="1"/>
    <col min="14851" max="14851" width="17.7109375" style="3" customWidth="1"/>
    <col min="14852" max="14852" width="2.85546875" style="3" customWidth="1"/>
    <col min="14853" max="14853" width="56.28515625" style="3" customWidth="1"/>
    <col min="14854" max="14854" width="9.140625" style="3" customWidth="1"/>
    <col min="14855" max="14855" width="17.7109375" style="3" customWidth="1"/>
    <col min="14856" max="14856" width="62.85546875" style="3" customWidth="1"/>
    <col min="14857" max="14861" width="8" style="3"/>
    <col min="14862" max="14862" width="7.85546875" style="3" customWidth="1"/>
    <col min="14863" max="14866" width="12.140625" style="3" customWidth="1"/>
    <col min="14867" max="14867" width="8" style="3"/>
    <col min="14868" max="14871" width="12.140625" style="3" customWidth="1"/>
    <col min="14872" max="15104" width="8" style="3"/>
    <col min="15105" max="15105" width="56.28515625" style="3" customWidth="1"/>
    <col min="15106" max="15106" width="9.140625" style="3" customWidth="1"/>
    <col min="15107" max="15107" width="17.7109375" style="3" customWidth="1"/>
    <col min="15108" max="15108" width="2.85546875" style="3" customWidth="1"/>
    <col min="15109" max="15109" width="56.28515625" style="3" customWidth="1"/>
    <col min="15110" max="15110" width="9.140625" style="3" customWidth="1"/>
    <col min="15111" max="15111" width="17.7109375" style="3" customWidth="1"/>
    <col min="15112" max="15112" width="62.85546875" style="3" customWidth="1"/>
    <col min="15113" max="15117" width="8" style="3"/>
    <col min="15118" max="15118" width="7.85546875" style="3" customWidth="1"/>
    <col min="15119" max="15122" width="12.140625" style="3" customWidth="1"/>
    <col min="15123" max="15123" width="8" style="3"/>
    <col min="15124" max="15127" width="12.140625" style="3" customWidth="1"/>
    <col min="15128" max="15360" width="8" style="3"/>
    <col min="15361" max="15361" width="56.28515625" style="3" customWidth="1"/>
    <col min="15362" max="15362" width="9.140625" style="3" customWidth="1"/>
    <col min="15363" max="15363" width="17.7109375" style="3" customWidth="1"/>
    <col min="15364" max="15364" width="2.85546875" style="3" customWidth="1"/>
    <col min="15365" max="15365" width="56.28515625" style="3" customWidth="1"/>
    <col min="15366" max="15366" width="9.140625" style="3" customWidth="1"/>
    <col min="15367" max="15367" width="17.7109375" style="3" customWidth="1"/>
    <col min="15368" max="15368" width="62.85546875" style="3" customWidth="1"/>
    <col min="15369" max="15373" width="8" style="3"/>
    <col min="15374" max="15374" width="7.85546875" style="3" customWidth="1"/>
    <col min="15375" max="15378" width="12.140625" style="3" customWidth="1"/>
    <col min="15379" max="15379" width="8" style="3"/>
    <col min="15380" max="15383" width="12.140625" style="3" customWidth="1"/>
    <col min="15384" max="15616" width="8" style="3"/>
    <col min="15617" max="15617" width="56.28515625" style="3" customWidth="1"/>
    <col min="15618" max="15618" width="9.140625" style="3" customWidth="1"/>
    <col min="15619" max="15619" width="17.7109375" style="3" customWidth="1"/>
    <col min="15620" max="15620" width="2.85546875" style="3" customWidth="1"/>
    <col min="15621" max="15621" width="56.28515625" style="3" customWidth="1"/>
    <col min="15622" max="15622" width="9.140625" style="3" customWidth="1"/>
    <col min="15623" max="15623" width="17.7109375" style="3" customWidth="1"/>
    <col min="15624" max="15624" width="62.85546875" style="3" customWidth="1"/>
    <col min="15625" max="15629" width="8" style="3"/>
    <col min="15630" max="15630" width="7.85546875" style="3" customWidth="1"/>
    <col min="15631" max="15634" width="12.140625" style="3" customWidth="1"/>
    <col min="15635" max="15635" width="8" style="3"/>
    <col min="15636" max="15639" width="12.140625" style="3" customWidth="1"/>
    <col min="15640" max="15872" width="8" style="3"/>
    <col min="15873" max="15873" width="56.28515625" style="3" customWidth="1"/>
    <col min="15874" max="15874" width="9.140625" style="3" customWidth="1"/>
    <col min="15875" max="15875" width="17.7109375" style="3" customWidth="1"/>
    <col min="15876" max="15876" width="2.85546875" style="3" customWidth="1"/>
    <col min="15877" max="15877" width="56.28515625" style="3" customWidth="1"/>
    <col min="15878" max="15878" width="9.140625" style="3" customWidth="1"/>
    <col min="15879" max="15879" width="17.7109375" style="3" customWidth="1"/>
    <col min="15880" max="15880" width="62.85546875" style="3" customWidth="1"/>
    <col min="15881" max="15885" width="8" style="3"/>
    <col min="15886" max="15886" width="7.85546875" style="3" customWidth="1"/>
    <col min="15887" max="15890" width="12.140625" style="3" customWidth="1"/>
    <col min="15891" max="15891" width="8" style="3"/>
    <col min="15892" max="15895" width="12.140625" style="3" customWidth="1"/>
    <col min="15896" max="16128" width="8" style="3"/>
    <col min="16129" max="16129" width="56.28515625" style="3" customWidth="1"/>
    <col min="16130" max="16130" width="9.140625" style="3" customWidth="1"/>
    <col min="16131" max="16131" width="17.7109375" style="3" customWidth="1"/>
    <col min="16132" max="16132" width="2.85546875" style="3" customWidth="1"/>
    <col min="16133" max="16133" width="56.28515625" style="3" customWidth="1"/>
    <col min="16134" max="16134" width="9.140625" style="3" customWidth="1"/>
    <col min="16135" max="16135" width="17.7109375" style="3" customWidth="1"/>
    <col min="16136" max="16136" width="62.85546875" style="3" customWidth="1"/>
    <col min="16137" max="16141" width="8" style="3"/>
    <col min="16142" max="16142" width="7.85546875" style="3" customWidth="1"/>
    <col min="16143" max="16146" width="12.140625" style="3" customWidth="1"/>
    <col min="16147" max="16147" width="8" style="3"/>
    <col min="16148" max="16151" width="12.140625" style="3" customWidth="1"/>
    <col min="16152" max="16384" width="8" style="3"/>
  </cols>
  <sheetData>
    <row r="1" spans="1:23" ht="23.25" x14ac:dyDescent="0.2">
      <c r="A1" s="1" t="str">
        <f>[1]t1!$A$1</f>
        <v>REGIONI ED AUTONOMIE LOCALI - anno 2025</v>
      </c>
      <c r="B1" s="1"/>
      <c r="C1" s="1"/>
      <c r="D1" s="1"/>
      <c r="E1" s="1"/>
      <c r="F1" s="1"/>
      <c r="G1" s="1"/>
      <c r="H1" s="2" t="s">
        <v>278</v>
      </c>
      <c r="O1" s="4"/>
      <c r="P1" s="4"/>
      <c r="Q1" s="5">
        <v>8</v>
      </c>
      <c r="R1" s="5" t="s">
        <v>58</v>
      </c>
      <c r="T1" s="4"/>
      <c r="U1" s="4"/>
    </row>
    <row r="2" spans="1:23" ht="15.6" customHeight="1" x14ac:dyDescent="0.2"/>
    <row r="3" spans="1:23" ht="44.85" customHeight="1" x14ac:dyDescent="0.2">
      <c r="A3" s="9"/>
      <c r="B3" s="10"/>
      <c r="C3" s="10"/>
      <c r="D3" s="10"/>
      <c r="E3" s="10"/>
      <c r="F3" s="10"/>
      <c r="G3" s="10"/>
      <c r="O3" s="4"/>
      <c r="P3" s="4"/>
      <c r="T3" s="4"/>
      <c r="U3" s="4"/>
    </row>
    <row r="4" spans="1:23" ht="15.6" customHeight="1" thickBot="1" x14ac:dyDescent="0.25"/>
    <row r="5" spans="1:23" ht="25.5" customHeight="1" thickBot="1" x14ac:dyDescent="0.25">
      <c r="A5" s="11" t="s">
        <v>2</v>
      </c>
      <c r="B5" s="12"/>
      <c r="C5" s="13"/>
      <c r="D5" s="14"/>
      <c r="E5" s="11" t="s">
        <v>3</v>
      </c>
      <c r="F5" s="15"/>
      <c r="G5" s="13"/>
      <c r="H5" s="16" t="s">
        <v>4</v>
      </c>
      <c r="I5" s="157"/>
      <c r="J5" s="157"/>
      <c r="K5" s="157"/>
      <c r="L5" s="157"/>
      <c r="O5" s="18"/>
      <c r="P5" s="18"/>
      <c r="T5" s="18"/>
      <c r="U5" s="18"/>
    </row>
    <row r="6" spans="1:23" ht="17.100000000000001" customHeight="1" x14ac:dyDescent="0.2">
      <c r="A6" s="19" t="s">
        <v>5</v>
      </c>
      <c r="B6" s="20" t="s">
        <v>6</v>
      </c>
      <c r="C6" s="21" t="s">
        <v>7</v>
      </c>
      <c r="D6" s="79"/>
      <c r="E6" s="19" t="s">
        <v>5</v>
      </c>
      <c r="F6" s="22" t="s">
        <v>6</v>
      </c>
      <c r="G6" s="23" t="s">
        <v>7</v>
      </c>
      <c r="H6" s="49" t="str">
        <f>IF(AND(SUMIF($S:$S,"SQ9",$R:$R)=0,ISBLANK('[1]SICI(2)'!F13),ISBLANK('[1]SICI(2)'!F17)),"OK",IF(AND(ABS(SUMIF($S:$S,"SQ9",$R:$R))&gt;0,ISBLANK('[1]SICI(2)'!F13),ISBLANK('[1]SICI(2)'!F17)),"Attenzione: inserire le voci di costituzione del fondo unicamente in presenza di certificazione dello stesso (cfr. SICI GEN353 o GEN355) !",IF(AND(SUMIF($S:$S,"SQ9",$R:$R)=0,SUM('[1]SICI(2)'!F13,'[1]SICI(2)'!F17)&gt;0),"Attenzione: in presenza di date di certificazione del fondo (cfr. SICI GEN353 o GEN355) è necessario compilare il lato costituzione di T15 !","OK")))</f>
        <v>OK</v>
      </c>
      <c r="I6" s="157"/>
      <c r="J6" s="157"/>
      <c r="K6" s="157"/>
      <c r="L6" s="157"/>
    </row>
    <row r="7" spans="1:23" ht="17.100000000000001" customHeight="1" x14ac:dyDescent="0.25">
      <c r="A7" s="25" t="s">
        <v>279</v>
      </c>
      <c r="B7" s="26"/>
      <c r="C7" s="27"/>
      <c r="D7" s="14"/>
      <c r="E7" s="25" t="s">
        <v>279</v>
      </c>
      <c r="F7" s="26"/>
      <c r="G7" s="27"/>
      <c r="H7" s="101"/>
      <c r="O7" s="30" t="s">
        <v>11</v>
      </c>
      <c r="P7" s="83"/>
      <c r="Q7" s="84"/>
      <c r="R7" s="84"/>
      <c r="T7" s="30" t="s">
        <v>12</v>
      </c>
      <c r="U7" s="83"/>
      <c r="V7" s="84"/>
      <c r="W7" s="84"/>
    </row>
    <row r="8" spans="1:23" ht="17.100000000000001" customHeight="1" x14ac:dyDescent="0.2">
      <c r="A8" s="158" t="s">
        <v>61</v>
      </c>
      <c r="B8" s="35"/>
      <c r="C8" s="36"/>
      <c r="D8" s="14"/>
      <c r="E8" s="34" t="s">
        <v>14</v>
      </c>
      <c r="F8" s="35"/>
      <c r="G8" s="36"/>
      <c r="H8" s="101"/>
      <c r="O8" s="38" t="s">
        <v>15</v>
      </c>
      <c r="P8" s="38" t="s">
        <v>16</v>
      </c>
      <c r="Q8" s="38" t="s">
        <v>17</v>
      </c>
      <c r="R8" s="38" t="s">
        <v>18</v>
      </c>
      <c r="T8" s="38" t="s">
        <v>15</v>
      </c>
      <c r="U8" s="38" t="s">
        <v>16</v>
      </c>
      <c r="V8" s="38" t="s">
        <v>17</v>
      </c>
      <c r="W8" s="38" t="s">
        <v>18</v>
      </c>
    </row>
    <row r="9" spans="1:23" ht="17.100000000000001" customHeight="1" x14ac:dyDescent="0.2">
      <c r="A9" s="39" t="s">
        <v>280</v>
      </c>
      <c r="B9" s="42" t="s">
        <v>281</v>
      </c>
      <c r="C9" s="41"/>
      <c r="D9" s="14"/>
      <c r="E9" s="39" t="s">
        <v>21</v>
      </c>
      <c r="F9" s="42" t="s">
        <v>22</v>
      </c>
      <c r="G9" s="41"/>
      <c r="H9" s="101"/>
      <c r="J9" s="157"/>
      <c r="K9" s="157"/>
      <c r="L9" s="157"/>
      <c r="O9" s="4">
        <v>8</v>
      </c>
      <c r="P9" s="4">
        <v>7</v>
      </c>
      <c r="Q9" s="7" t="str">
        <f t="shared" ref="Q9:Q17" si="0">B9</f>
        <v>F18K</v>
      </c>
      <c r="R9" s="43">
        <f t="shared" ref="R9:R17" si="1">ROUND(C9,0)</f>
        <v>0</v>
      </c>
      <c r="S9" s="4" t="str">
        <f t="shared" ref="S9:S17" si="2">VLOOKUP(O9,Q:R,2,FALSE)</f>
        <v>SQ9</v>
      </c>
      <c r="T9" s="4">
        <v>8</v>
      </c>
      <c r="U9" s="4">
        <v>61</v>
      </c>
      <c r="V9" s="44" t="str">
        <f>F9</f>
        <v>U448</v>
      </c>
      <c r="W9" s="43">
        <f>ROUND(G9,0)</f>
        <v>0</v>
      </c>
    </row>
    <row r="10" spans="1:23" ht="17.100000000000001" customHeight="1" x14ac:dyDescent="0.2">
      <c r="A10" s="39" t="s">
        <v>282</v>
      </c>
      <c r="B10" s="42" t="s">
        <v>283</v>
      </c>
      <c r="C10" s="41"/>
      <c r="D10" s="14"/>
      <c r="E10" s="39" t="s">
        <v>222</v>
      </c>
      <c r="F10" s="42" t="s">
        <v>31</v>
      </c>
      <c r="G10" s="41"/>
      <c r="H10" s="101"/>
      <c r="J10" s="157"/>
      <c r="K10" s="157"/>
      <c r="L10" s="157"/>
      <c r="O10" s="4">
        <v>8</v>
      </c>
      <c r="P10" s="4">
        <v>7</v>
      </c>
      <c r="Q10" s="7" t="str">
        <f t="shared" si="0"/>
        <v>F30O</v>
      </c>
      <c r="R10" s="43">
        <f t="shared" si="1"/>
        <v>0</v>
      </c>
      <c r="S10" s="4" t="str">
        <f t="shared" si="2"/>
        <v>SQ9</v>
      </c>
      <c r="T10" s="4">
        <v>8</v>
      </c>
      <c r="U10" s="4">
        <v>61</v>
      </c>
      <c r="V10" s="44" t="str">
        <f t="shared" ref="V10" si="3">F10</f>
        <v>U449</v>
      </c>
      <c r="W10" s="43">
        <f t="shared" ref="W10" si="4">ROUND(G10,0)</f>
        <v>0</v>
      </c>
    </row>
    <row r="11" spans="1:23" ht="17.100000000000001" customHeight="1" x14ac:dyDescent="0.2">
      <c r="A11" s="39" t="s">
        <v>284</v>
      </c>
      <c r="B11" s="42" t="s">
        <v>285</v>
      </c>
      <c r="C11" s="41"/>
      <c r="D11" s="14"/>
      <c r="E11" s="39" t="s">
        <v>286</v>
      </c>
      <c r="F11" s="42" t="s">
        <v>287</v>
      </c>
      <c r="G11" s="41"/>
      <c r="H11" s="101"/>
      <c r="J11" s="157"/>
      <c r="K11" s="157"/>
      <c r="L11" s="157"/>
      <c r="O11" s="4">
        <v>8</v>
      </c>
      <c r="P11" s="4">
        <v>7</v>
      </c>
      <c r="Q11" s="7" t="str">
        <f t="shared" si="0"/>
        <v>F33V</v>
      </c>
      <c r="R11" s="43">
        <f t="shared" si="1"/>
        <v>0</v>
      </c>
      <c r="S11" s="4" t="str">
        <f t="shared" si="2"/>
        <v>SQ9</v>
      </c>
      <c r="T11" s="4">
        <v>8</v>
      </c>
      <c r="U11" s="4">
        <v>61</v>
      </c>
      <c r="V11" s="44" t="str">
        <f>F11</f>
        <v>U02I</v>
      </c>
      <c r="W11" s="43">
        <f>ROUND(G11,0)</f>
        <v>0</v>
      </c>
    </row>
    <row r="12" spans="1:23" ht="17.100000000000001" customHeight="1" thickBot="1" x14ac:dyDescent="0.25">
      <c r="A12" s="39" t="s">
        <v>288</v>
      </c>
      <c r="B12" s="42" t="s">
        <v>126</v>
      </c>
      <c r="C12" s="41"/>
      <c r="D12" s="14"/>
      <c r="E12" s="39" t="s">
        <v>34</v>
      </c>
      <c r="F12" s="42" t="s">
        <v>35</v>
      </c>
      <c r="G12" s="41"/>
      <c r="H12" s="159"/>
      <c r="J12" s="157"/>
      <c r="K12" s="157"/>
      <c r="L12" s="157"/>
      <c r="O12" s="4">
        <v>8</v>
      </c>
      <c r="P12" s="4">
        <v>7</v>
      </c>
      <c r="Q12" s="7" t="str">
        <f t="shared" si="0"/>
        <v>F16L</v>
      </c>
      <c r="R12" s="43">
        <f t="shared" si="1"/>
        <v>0</v>
      </c>
      <c r="S12" s="4" t="str">
        <f t="shared" si="2"/>
        <v>SQ9</v>
      </c>
      <c r="T12" s="4">
        <v>8</v>
      </c>
      <c r="U12" s="4">
        <v>61</v>
      </c>
      <c r="V12" s="44" t="str">
        <f>F12</f>
        <v>U22I</v>
      </c>
      <c r="W12" s="43">
        <f>ROUND(G12,0)</f>
        <v>0</v>
      </c>
    </row>
    <row r="13" spans="1:23" ht="17.100000000000001" customHeight="1" x14ac:dyDescent="0.2">
      <c r="A13" s="39" t="s">
        <v>289</v>
      </c>
      <c r="B13" s="42" t="s">
        <v>290</v>
      </c>
      <c r="C13" s="41"/>
      <c r="D13" s="14"/>
      <c r="E13" s="86" t="s">
        <v>149</v>
      </c>
      <c r="F13" s="46" t="s">
        <v>150</v>
      </c>
      <c r="G13" s="41"/>
      <c r="H13" s="91" t="s">
        <v>10</v>
      </c>
      <c r="J13" s="157"/>
      <c r="K13" s="157"/>
      <c r="L13" s="157"/>
      <c r="O13" s="4">
        <v>8</v>
      </c>
      <c r="P13" s="4">
        <v>7</v>
      </c>
      <c r="Q13" s="7" t="str">
        <f t="shared" si="0"/>
        <v>F15J</v>
      </c>
      <c r="R13" s="43">
        <f t="shared" si="1"/>
        <v>0</v>
      </c>
      <c r="S13" s="4" t="str">
        <f t="shared" si="2"/>
        <v>SQ9</v>
      </c>
      <c r="T13" s="4">
        <v>8</v>
      </c>
      <c r="U13" s="4">
        <v>61</v>
      </c>
      <c r="V13" s="44" t="str">
        <f>F13</f>
        <v>U02S</v>
      </c>
      <c r="W13" s="43">
        <f>ROUND(G13,0)</f>
        <v>0</v>
      </c>
    </row>
    <row r="14" spans="1:23" ht="17.100000000000001" customHeight="1" thickBot="1" x14ac:dyDescent="0.25">
      <c r="A14" s="39" t="s">
        <v>291</v>
      </c>
      <c r="B14" s="42" t="s">
        <v>292</v>
      </c>
      <c r="C14" s="41"/>
      <c r="D14" s="14"/>
      <c r="E14" s="39" t="s">
        <v>293</v>
      </c>
      <c r="F14" s="116" t="s">
        <v>294</v>
      </c>
      <c r="G14" s="41"/>
      <c r="H14" s="90"/>
      <c r="I14" s="157"/>
      <c r="J14" s="157"/>
      <c r="K14" s="157"/>
      <c r="L14" s="157"/>
      <c r="O14" s="4">
        <v>8</v>
      </c>
      <c r="P14" s="4">
        <v>7</v>
      </c>
      <c r="Q14" s="7" t="str">
        <f t="shared" si="0"/>
        <v>F18M</v>
      </c>
      <c r="R14" s="43">
        <f t="shared" si="1"/>
        <v>0</v>
      </c>
      <c r="S14" s="4" t="str">
        <f t="shared" si="2"/>
        <v>SQ9</v>
      </c>
      <c r="T14" s="4">
        <v>8</v>
      </c>
      <c r="U14" s="4">
        <v>61</v>
      </c>
      <c r="V14" s="44" t="str">
        <f>F14</f>
        <v>U08B</v>
      </c>
      <c r="W14" s="43">
        <f>ROUND(G14,0)</f>
        <v>0</v>
      </c>
    </row>
    <row r="15" spans="1:23" ht="17.100000000000001" customHeight="1" thickBot="1" x14ac:dyDescent="0.25">
      <c r="A15" s="39" t="s">
        <v>295</v>
      </c>
      <c r="B15" s="42" t="s">
        <v>296</v>
      </c>
      <c r="C15" s="41"/>
      <c r="D15" s="14"/>
      <c r="E15" s="55" t="s">
        <v>38</v>
      </c>
      <c r="F15" s="56"/>
      <c r="G15" s="67">
        <f>SUM(G9:G14)</f>
        <v>0</v>
      </c>
      <c r="H15" s="49" t="str">
        <f>IF(LEN(H17&amp;H18&amp;H19)&gt;0,"Attenzione, le seguenti voci creano incongruenza perché magg. del 10% del totale:","OK")</f>
        <v>OK</v>
      </c>
      <c r="I15" s="157"/>
      <c r="J15" s="157"/>
      <c r="K15" s="157"/>
      <c r="L15" s="157"/>
      <c r="O15" s="4">
        <v>8</v>
      </c>
      <c r="P15" s="4">
        <v>7</v>
      </c>
      <c r="Q15" s="7" t="str">
        <f t="shared" si="0"/>
        <v>F20N</v>
      </c>
      <c r="R15" s="43">
        <f t="shared" si="1"/>
        <v>0</v>
      </c>
      <c r="S15" s="4" t="str">
        <f t="shared" si="2"/>
        <v>SQ9</v>
      </c>
      <c r="T15" s="4" t="s">
        <v>39</v>
      </c>
      <c r="U15" s="4"/>
      <c r="V15" s="44"/>
      <c r="W15" s="43"/>
    </row>
    <row r="16" spans="1:23" ht="17.100000000000001" customHeight="1" thickBot="1" x14ac:dyDescent="0.25">
      <c r="A16" s="39" t="s">
        <v>297</v>
      </c>
      <c r="B16" s="42" t="s">
        <v>298</v>
      </c>
      <c r="C16" s="41"/>
      <c r="D16" s="14"/>
      <c r="E16" s="58" t="s">
        <v>299</v>
      </c>
      <c r="F16" s="59"/>
      <c r="G16" s="160">
        <f>G15</f>
        <v>0</v>
      </c>
      <c r="H16" s="101"/>
      <c r="I16" s="157"/>
      <c r="J16" s="157"/>
      <c r="K16" s="157"/>
      <c r="L16" s="157"/>
      <c r="O16" s="4">
        <v>8</v>
      </c>
      <c r="P16" s="4">
        <v>7</v>
      </c>
      <c r="Q16" s="7" t="str">
        <f t="shared" si="0"/>
        <v>F18N</v>
      </c>
      <c r="R16" s="43">
        <f t="shared" si="1"/>
        <v>0</v>
      </c>
      <c r="S16" s="4" t="str">
        <f t="shared" si="2"/>
        <v>SQ9</v>
      </c>
      <c r="U16" s="4"/>
      <c r="V16" s="44"/>
      <c r="W16" s="43"/>
    </row>
    <row r="17" spans="1:23" ht="17.100000000000001" customHeight="1" x14ac:dyDescent="0.2">
      <c r="A17" s="39" t="s">
        <v>133</v>
      </c>
      <c r="B17" s="42" t="s">
        <v>134</v>
      </c>
      <c r="C17" s="41"/>
      <c r="D17" s="14"/>
      <c r="E17" s="144"/>
      <c r="F17" s="62"/>
      <c r="G17" s="149"/>
      <c r="H17" s="161" t="str">
        <f>IF(C44&lt;&gt;0,IF(R17/ABS(C$44)&gt;0.1,"Fondo posizione e risultato - Altre risorse fisse - F00O",""),"")</f>
        <v/>
      </c>
      <c r="I17" s="157"/>
      <c r="J17" s="157"/>
      <c r="K17" s="157"/>
      <c r="L17" s="157"/>
      <c r="O17" s="99">
        <v>8</v>
      </c>
      <c r="P17" s="99">
        <v>7</v>
      </c>
      <c r="Q17" s="162" t="str">
        <f t="shared" si="0"/>
        <v>F00O</v>
      </c>
      <c r="R17" s="163">
        <f t="shared" si="1"/>
        <v>0</v>
      </c>
      <c r="S17" s="99" t="str">
        <f t="shared" si="2"/>
        <v>SQ9</v>
      </c>
      <c r="T17" s="4"/>
      <c r="U17" s="4"/>
      <c r="V17" s="44"/>
      <c r="W17" s="43"/>
    </row>
    <row r="18" spans="1:23" ht="17.100000000000001" customHeight="1" thickBot="1" x14ac:dyDescent="0.25">
      <c r="A18" s="65" t="s">
        <v>137</v>
      </c>
      <c r="B18" s="66"/>
      <c r="C18" s="67">
        <f>SUM(C9:C17)</f>
        <v>0</v>
      </c>
      <c r="D18" s="14"/>
      <c r="E18" s="164"/>
      <c r="F18" s="62"/>
      <c r="G18" s="149"/>
      <c r="H18" s="161" t="str">
        <f>IF(C44&lt;&gt;0,IF(R35/ABS(C$44)&gt;0.1,"Fondo posizione e risultato - Altre risorse variabili - F00O",""),"")</f>
        <v/>
      </c>
      <c r="I18" s="157"/>
      <c r="J18" s="157"/>
      <c r="K18" s="157"/>
      <c r="L18" s="157"/>
      <c r="O18" s="4"/>
      <c r="P18" s="4"/>
      <c r="R18" s="43"/>
      <c r="S18" s="4"/>
      <c r="T18" s="4"/>
      <c r="U18" s="4"/>
      <c r="V18" s="44"/>
      <c r="W18" s="43"/>
    </row>
    <row r="19" spans="1:23" ht="17.100000000000001" customHeight="1" x14ac:dyDescent="0.2">
      <c r="A19" s="165" t="s">
        <v>140</v>
      </c>
      <c r="B19" s="166"/>
      <c r="C19" s="167"/>
      <c r="D19" s="14"/>
      <c r="E19" s="164"/>
      <c r="F19" s="62"/>
      <c r="G19" s="149"/>
      <c r="H19" s="161" t="str">
        <f>IF(C44&lt;&gt;0,IF(R42/ABS(C$44)&gt;0.1,"Fondo posizione e risultato - Altre decurtazioni - F01P",""),"")</f>
        <v/>
      </c>
      <c r="I19" s="157"/>
      <c r="J19" s="157"/>
      <c r="K19" s="157"/>
      <c r="L19" s="157"/>
      <c r="O19" s="4"/>
      <c r="P19" s="4"/>
      <c r="R19" s="43"/>
      <c r="S19" s="4"/>
      <c r="T19" s="4"/>
      <c r="U19" s="4"/>
      <c r="V19" s="44"/>
      <c r="W19" s="43"/>
    </row>
    <row r="20" spans="1:23" ht="17.100000000000001" customHeight="1" thickBot="1" x14ac:dyDescent="0.25">
      <c r="A20" s="39" t="s">
        <v>300</v>
      </c>
      <c r="B20" s="42" t="s">
        <v>301</v>
      </c>
      <c r="C20" s="41"/>
      <c r="D20" s="14"/>
      <c r="E20" s="164"/>
      <c r="F20" s="62"/>
      <c r="G20" s="149"/>
      <c r="H20" s="168"/>
      <c r="I20" s="157"/>
      <c r="J20" s="157"/>
      <c r="K20" s="157"/>
      <c r="L20" s="157"/>
      <c r="O20" s="4">
        <v>8</v>
      </c>
      <c r="P20" s="4">
        <v>9</v>
      </c>
      <c r="Q20" s="7" t="str">
        <f>B20</f>
        <v>F18O</v>
      </c>
      <c r="R20" s="43">
        <f>ROUND(C20,0)</f>
        <v>0</v>
      </c>
      <c r="S20" s="4" t="str">
        <f t="shared" ref="S20:S35" si="5">VLOOKUP(O20,Q:R,2,FALSE)</f>
        <v>SQ9</v>
      </c>
      <c r="T20" s="4"/>
      <c r="U20" s="4"/>
      <c r="V20" s="44"/>
      <c r="W20" s="43"/>
    </row>
    <row r="21" spans="1:23" ht="17.100000000000001" customHeight="1" thickBot="1" x14ac:dyDescent="0.25">
      <c r="A21" s="39" t="s">
        <v>143</v>
      </c>
      <c r="B21" s="42" t="s">
        <v>144</v>
      </c>
      <c r="C21" s="41"/>
      <c r="D21" s="14"/>
      <c r="E21" s="164"/>
      <c r="F21" s="62"/>
      <c r="G21" s="149"/>
      <c r="H21" s="16" t="s">
        <v>23</v>
      </c>
      <c r="O21" s="4">
        <v>8</v>
      </c>
      <c r="P21" s="4">
        <v>9</v>
      </c>
      <c r="Q21" s="7" t="str">
        <f t="shared" ref="Q21:Q35" si="6">B21</f>
        <v>F50H</v>
      </c>
      <c r="R21" s="43">
        <f t="shared" ref="R21:R35" si="7">ROUND(C21,0)</f>
        <v>0</v>
      </c>
      <c r="S21" s="4" t="str">
        <f t="shared" si="5"/>
        <v>SQ9</v>
      </c>
      <c r="T21" s="4"/>
      <c r="U21" s="4"/>
      <c r="V21" s="44"/>
      <c r="W21" s="43"/>
    </row>
    <row r="22" spans="1:23" ht="17.100000000000001" customHeight="1" x14ac:dyDescent="0.2">
      <c r="A22" s="39" t="s">
        <v>147</v>
      </c>
      <c r="B22" s="42" t="s">
        <v>148</v>
      </c>
      <c r="C22" s="41"/>
      <c r="D22" s="14"/>
      <c r="E22" s="164"/>
      <c r="F22" s="62"/>
      <c r="G22" s="149"/>
      <c r="H22" s="101" t="str">
        <f>IF(AND(SUMIF($O:$O,$Q1,$R:$R)&lt;&gt;0,SUM('[1]SICI(2)'!$F$13,'[1]SICI(2)'!$F$17)&gt;0),IF(SUMIFS($R:$R,$P:$P,"&lt;&gt;81",$O:$O,$Q1)-SUMIFS($R:$R,$P:$P,"81",$O:$O,$Q1)-SUMIF($T:$T,$Q1,$W:$W)&lt;0,"Attenzione, nelle seguenti sezioni le destinazioni risultano superiori alle relative risorse e generano pertanto squadratura 8: "&amp;CHAR(10)&amp;A7,"OK"),"OK")</f>
        <v>OK</v>
      </c>
      <c r="I22" s="157"/>
      <c r="J22" s="157"/>
      <c r="K22" s="157"/>
      <c r="L22" s="157"/>
      <c r="O22" s="4">
        <v>8</v>
      </c>
      <c r="P22" s="4">
        <v>9</v>
      </c>
      <c r="Q22" s="7" t="str">
        <f t="shared" si="6"/>
        <v>F96H</v>
      </c>
      <c r="R22" s="43">
        <f t="shared" si="7"/>
        <v>0</v>
      </c>
      <c r="S22" s="4" t="str">
        <f t="shared" si="5"/>
        <v>SQ9</v>
      </c>
      <c r="T22" s="4"/>
      <c r="U22" s="4"/>
      <c r="W22" s="43"/>
    </row>
    <row r="23" spans="1:23" ht="17.100000000000001" customHeight="1" x14ac:dyDescent="0.2">
      <c r="A23" s="39" t="s">
        <v>151</v>
      </c>
      <c r="B23" s="50" t="s">
        <v>152</v>
      </c>
      <c r="C23" s="41"/>
      <c r="D23" s="14"/>
      <c r="E23" s="164"/>
      <c r="F23" s="62"/>
      <c r="G23" s="149"/>
      <c r="H23" s="101"/>
      <c r="I23" s="157"/>
      <c r="J23" s="157"/>
      <c r="K23" s="157"/>
      <c r="L23" s="157"/>
      <c r="O23" s="4">
        <v>8</v>
      </c>
      <c r="P23" s="4">
        <v>9</v>
      </c>
      <c r="Q23" s="7" t="str">
        <f t="shared" si="6"/>
        <v>F10M</v>
      </c>
      <c r="R23" s="43">
        <f t="shared" si="7"/>
        <v>0</v>
      </c>
      <c r="S23" s="4" t="str">
        <f t="shared" si="5"/>
        <v>SQ9</v>
      </c>
      <c r="T23" s="4"/>
      <c r="U23" s="4"/>
      <c r="W23" s="43"/>
    </row>
    <row r="24" spans="1:23" ht="17.100000000000001" customHeight="1" x14ac:dyDescent="0.2">
      <c r="A24" s="39" t="s">
        <v>155</v>
      </c>
      <c r="B24" s="50" t="s">
        <v>156</v>
      </c>
      <c r="C24" s="41"/>
      <c r="D24" s="14"/>
      <c r="E24" s="164"/>
      <c r="F24" s="62"/>
      <c r="G24" s="149"/>
      <c r="H24" s="101"/>
      <c r="I24" s="157"/>
      <c r="J24" s="157"/>
      <c r="K24" s="157"/>
      <c r="L24" s="157"/>
      <c r="O24" s="4">
        <v>8</v>
      </c>
      <c r="P24" s="4">
        <v>9</v>
      </c>
      <c r="Q24" s="7" t="str">
        <f t="shared" si="6"/>
        <v>F10N</v>
      </c>
      <c r="R24" s="43">
        <f t="shared" si="7"/>
        <v>0</v>
      </c>
      <c r="S24" s="4" t="str">
        <f t="shared" si="5"/>
        <v>SQ9</v>
      </c>
      <c r="T24" s="4"/>
      <c r="U24" s="4"/>
      <c r="W24" s="43"/>
    </row>
    <row r="25" spans="1:23" ht="17.100000000000001" customHeight="1" thickBot="1" x14ac:dyDescent="0.25">
      <c r="A25" s="39" t="s">
        <v>157</v>
      </c>
      <c r="B25" s="42" t="s">
        <v>158</v>
      </c>
      <c r="C25" s="41"/>
      <c r="D25" s="14"/>
      <c r="E25" s="164"/>
      <c r="F25" s="62"/>
      <c r="G25" s="149"/>
      <c r="H25" s="169"/>
      <c r="O25" s="4">
        <v>8</v>
      </c>
      <c r="P25" s="4">
        <v>9</v>
      </c>
      <c r="Q25" s="7" t="str">
        <f t="shared" si="6"/>
        <v>F10L</v>
      </c>
      <c r="R25" s="43">
        <f t="shared" si="7"/>
        <v>0</v>
      </c>
      <c r="S25" s="4" t="str">
        <f t="shared" si="5"/>
        <v>SQ9</v>
      </c>
      <c r="T25" s="4"/>
      <c r="U25" s="4"/>
      <c r="V25" s="44"/>
      <c r="W25" s="43"/>
    </row>
    <row r="26" spans="1:23" ht="17.100000000000001" customHeight="1" x14ac:dyDescent="0.2">
      <c r="A26" s="95" t="s">
        <v>302</v>
      </c>
      <c r="B26" s="42" t="s">
        <v>171</v>
      </c>
      <c r="C26" s="47"/>
      <c r="D26" s="62"/>
      <c r="E26" s="164"/>
      <c r="F26" s="62"/>
      <c r="G26" s="149"/>
      <c r="H26" s="170"/>
      <c r="O26" s="4">
        <v>8</v>
      </c>
      <c r="P26" s="4">
        <v>9</v>
      </c>
      <c r="Q26" s="7" t="str">
        <f t="shared" si="6"/>
        <v>F24L</v>
      </c>
      <c r="R26" s="43">
        <f t="shared" si="7"/>
        <v>0</v>
      </c>
      <c r="S26" s="4" t="str">
        <f t="shared" si="5"/>
        <v>SQ9</v>
      </c>
      <c r="T26" s="4"/>
      <c r="U26" s="4"/>
      <c r="V26" s="44"/>
      <c r="W26" s="43"/>
    </row>
    <row r="27" spans="1:23" ht="17.100000000000001" customHeight="1" x14ac:dyDescent="0.2">
      <c r="A27" s="171" t="s">
        <v>303</v>
      </c>
      <c r="B27" s="172" t="s">
        <v>304</v>
      </c>
      <c r="C27" s="173"/>
      <c r="D27" s="62"/>
      <c r="E27" s="144"/>
      <c r="F27" s="62"/>
      <c r="G27" s="146"/>
      <c r="H27" s="174"/>
      <c r="O27" s="4">
        <v>8</v>
      </c>
      <c r="P27" s="4">
        <v>9</v>
      </c>
      <c r="Q27" s="7" t="str">
        <f t="shared" si="6"/>
        <v>F24M</v>
      </c>
      <c r="R27" s="43">
        <f t="shared" si="7"/>
        <v>0</v>
      </c>
      <c r="S27" s="4" t="str">
        <f t="shared" si="5"/>
        <v>SQ9</v>
      </c>
      <c r="T27" s="4"/>
      <c r="U27" s="4"/>
      <c r="V27" s="44"/>
      <c r="W27" s="43"/>
    </row>
    <row r="28" spans="1:23" ht="17.100000000000001" customHeight="1" x14ac:dyDescent="0.2">
      <c r="A28" s="171" t="s">
        <v>36</v>
      </c>
      <c r="B28" s="172" t="s">
        <v>37</v>
      </c>
      <c r="C28" s="173"/>
      <c r="D28" s="62"/>
      <c r="E28" s="144"/>
      <c r="F28" s="62"/>
      <c r="G28" s="146"/>
      <c r="H28" s="17"/>
      <c r="O28" s="4">
        <v>8</v>
      </c>
      <c r="P28" s="4">
        <v>9</v>
      </c>
      <c r="Q28" s="7" t="str">
        <f t="shared" si="6"/>
        <v>F24P</v>
      </c>
      <c r="R28" s="43">
        <f t="shared" si="7"/>
        <v>0</v>
      </c>
      <c r="S28" s="4" t="str">
        <f t="shared" si="5"/>
        <v>SQ9</v>
      </c>
      <c r="T28" s="4"/>
      <c r="U28" s="4"/>
    </row>
    <row r="29" spans="1:23" ht="17.100000000000001" customHeight="1" x14ac:dyDescent="0.2">
      <c r="A29" s="39" t="s">
        <v>305</v>
      </c>
      <c r="B29" s="42" t="s">
        <v>306</v>
      </c>
      <c r="C29" s="41"/>
      <c r="D29" s="14"/>
      <c r="E29" s="164"/>
      <c r="F29" s="62"/>
      <c r="G29" s="149"/>
      <c r="H29" s="17"/>
      <c r="O29" s="4">
        <v>8</v>
      </c>
      <c r="P29" s="4">
        <v>9</v>
      </c>
      <c r="Q29" s="7" t="str">
        <f t="shared" si="6"/>
        <v>F18P</v>
      </c>
      <c r="R29" s="43">
        <f t="shared" si="7"/>
        <v>0</v>
      </c>
      <c r="S29" s="4" t="str">
        <f t="shared" si="5"/>
        <v>SQ9</v>
      </c>
      <c r="T29" s="4"/>
      <c r="U29" s="4"/>
    </row>
    <row r="30" spans="1:23" ht="17.100000000000001" customHeight="1" x14ac:dyDescent="0.2">
      <c r="A30" s="39" t="s">
        <v>307</v>
      </c>
      <c r="B30" s="42" t="s">
        <v>308</v>
      </c>
      <c r="C30" s="41"/>
      <c r="D30" s="14"/>
      <c r="E30" s="164"/>
      <c r="F30" s="62"/>
      <c r="G30" s="149"/>
      <c r="H30" s="17"/>
      <c r="O30" s="4">
        <v>8</v>
      </c>
      <c r="P30" s="4">
        <v>9</v>
      </c>
      <c r="Q30" s="7" t="str">
        <f t="shared" si="6"/>
        <v>F20O</v>
      </c>
      <c r="R30" s="43">
        <f t="shared" si="7"/>
        <v>0</v>
      </c>
      <c r="S30" s="4" t="str">
        <f t="shared" si="5"/>
        <v>SQ9</v>
      </c>
      <c r="T30" s="4"/>
      <c r="U30" s="4"/>
      <c r="W30" s="43"/>
    </row>
    <row r="31" spans="1:23" ht="17.100000000000001" customHeight="1" x14ac:dyDescent="0.2">
      <c r="A31" s="39" t="s">
        <v>309</v>
      </c>
      <c r="B31" s="42" t="s">
        <v>298</v>
      </c>
      <c r="C31" s="41"/>
      <c r="D31" s="14"/>
      <c r="E31" s="164"/>
      <c r="F31" s="62"/>
      <c r="G31" s="149"/>
      <c r="H31" s="17"/>
      <c r="O31" s="4">
        <v>8</v>
      </c>
      <c r="P31" s="4">
        <v>9</v>
      </c>
      <c r="Q31" s="7" t="str">
        <f t="shared" si="6"/>
        <v>F18N</v>
      </c>
      <c r="R31" s="43">
        <f t="shared" si="7"/>
        <v>0</v>
      </c>
      <c r="S31" s="4" t="str">
        <f t="shared" si="5"/>
        <v>SQ9</v>
      </c>
      <c r="T31" s="4"/>
      <c r="U31" s="4"/>
      <c r="W31" s="43"/>
    </row>
    <row r="32" spans="1:23" ht="17.100000000000001" customHeight="1" x14ac:dyDescent="0.2">
      <c r="A32" s="39" t="s">
        <v>185</v>
      </c>
      <c r="B32" s="53" t="s">
        <v>33</v>
      </c>
      <c r="C32" s="41"/>
      <c r="D32" s="14"/>
      <c r="E32" s="144"/>
      <c r="F32" s="62"/>
      <c r="G32" s="149"/>
      <c r="H32" s="17"/>
      <c r="O32" s="4">
        <v>8</v>
      </c>
      <c r="P32" s="4">
        <v>9</v>
      </c>
      <c r="Q32" s="7" t="str">
        <f t="shared" si="6"/>
        <v>F24T</v>
      </c>
      <c r="R32" s="43">
        <f t="shared" si="7"/>
        <v>0</v>
      </c>
      <c r="S32" s="4" t="str">
        <f t="shared" si="5"/>
        <v>SQ9</v>
      </c>
      <c r="T32" s="4"/>
      <c r="U32" s="4"/>
      <c r="W32" s="43"/>
    </row>
    <row r="33" spans="1:23" ht="17.100000000000001" customHeight="1" x14ac:dyDescent="0.2">
      <c r="A33" s="39" t="s">
        <v>40</v>
      </c>
      <c r="B33" s="53" t="s">
        <v>41</v>
      </c>
      <c r="C33" s="41"/>
      <c r="D33" s="14"/>
      <c r="E33" s="144"/>
      <c r="F33" s="62"/>
      <c r="G33" s="149"/>
      <c r="H33" s="17"/>
      <c r="O33" s="4">
        <v>8</v>
      </c>
      <c r="P33" s="4">
        <v>9</v>
      </c>
      <c r="Q33" s="7" t="str">
        <f t="shared" si="6"/>
        <v>F33U</v>
      </c>
      <c r="R33" s="43">
        <f t="shared" si="7"/>
        <v>0</v>
      </c>
      <c r="S33" s="4" t="str">
        <f t="shared" si="5"/>
        <v>SQ9</v>
      </c>
      <c r="T33" s="4"/>
      <c r="U33" s="4"/>
      <c r="W33" s="43"/>
    </row>
    <row r="34" spans="1:23" ht="17.100000000000001" customHeight="1" x14ac:dyDescent="0.2">
      <c r="A34" s="39" t="s">
        <v>310</v>
      </c>
      <c r="B34" s="42" t="s">
        <v>191</v>
      </c>
      <c r="C34" s="41"/>
      <c r="D34" s="14"/>
      <c r="E34" s="144"/>
      <c r="F34" s="62"/>
      <c r="G34" s="149"/>
      <c r="H34" s="17"/>
      <c r="O34" s="4">
        <v>8</v>
      </c>
      <c r="P34" s="4">
        <v>9</v>
      </c>
      <c r="Q34" s="7" t="str">
        <f t="shared" si="6"/>
        <v>F999</v>
      </c>
      <c r="R34" s="43">
        <f t="shared" si="7"/>
        <v>0</v>
      </c>
      <c r="S34" s="4" t="str">
        <f t="shared" si="5"/>
        <v>SQ9</v>
      </c>
      <c r="T34" s="4"/>
      <c r="U34" s="4"/>
      <c r="W34" s="43"/>
    </row>
    <row r="35" spans="1:23" ht="17.100000000000001" customHeight="1" x14ac:dyDescent="0.2">
      <c r="A35" s="39" t="s">
        <v>133</v>
      </c>
      <c r="B35" s="42" t="s">
        <v>134</v>
      </c>
      <c r="C35" s="41"/>
      <c r="D35" s="14"/>
      <c r="E35" s="144"/>
      <c r="F35" s="62"/>
      <c r="G35" s="149"/>
      <c r="H35" s="17"/>
      <c r="O35" s="99">
        <v>8</v>
      </c>
      <c r="P35" s="99">
        <v>9</v>
      </c>
      <c r="Q35" s="162" t="str">
        <f t="shared" si="6"/>
        <v>F00O</v>
      </c>
      <c r="R35" s="163">
        <f t="shared" si="7"/>
        <v>0</v>
      </c>
      <c r="S35" s="99" t="str">
        <f t="shared" si="5"/>
        <v>SQ9</v>
      </c>
      <c r="T35" s="4"/>
      <c r="U35" s="4"/>
      <c r="W35" s="43"/>
    </row>
    <row r="36" spans="1:23" ht="17.100000000000001" customHeight="1" thickBot="1" x14ac:dyDescent="0.25">
      <c r="A36" s="65" t="s">
        <v>192</v>
      </c>
      <c r="B36" s="66"/>
      <c r="C36" s="67">
        <f>SUM(C20:C35)</f>
        <v>0</v>
      </c>
      <c r="D36" s="14"/>
      <c r="E36" s="144"/>
      <c r="F36" s="62"/>
      <c r="G36" s="149"/>
      <c r="H36" s="17"/>
      <c r="O36" s="4"/>
      <c r="P36" s="4"/>
      <c r="R36" s="43"/>
      <c r="S36" s="4"/>
      <c r="T36" s="4"/>
      <c r="U36" s="4"/>
      <c r="W36" s="43"/>
    </row>
    <row r="37" spans="1:23" ht="17.100000000000001" customHeight="1" x14ac:dyDescent="0.2">
      <c r="A37" s="165" t="s">
        <v>193</v>
      </c>
      <c r="B37" s="166"/>
      <c r="C37" s="175"/>
      <c r="D37" s="14"/>
      <c r="E37" s="144"/>
      <c r="F37" s="62"/>
      <c r="G37" s="149"/>
      <c r="H37" s="17"/>
      <c r="T37" s="4"/>
      <c r="U37" s="4"/>
      <c r="W37" s="43"/>
    </row>
    <row r="38" spans="1:23" ht="17.100000000000001" customHeight="1" x14ac:dyDescent="0.2">
      <c r="A38" s="39" t="s">
        <v>311</v>
      </c>
      <c r="B38" s="42" t="s">
        <v>201</v>
      </c>
      <c r="C38" s="61"/>
      <c r="D38" s="14"/>
      <c r="E38" s="144"/>
      <c r="F38" s="62"/>
      <c r="G38" s="149"/>
      <c r="H38" s="176"/>
      <c r="O38" s="4">
        <v>8</v>
      </c>
      <c r="P38" s="4">
        <v>81</v>
      </c>
      <c r="Q38" s="7" t="str">
        <f>B38</f>
        <v>F27I</v>
      </c>
      <c r="R38" s="43">
        <f>ROUND(C38,0)</f>
        <v>0</v>
      </c>
      <c r="S38" s="4" t="str">
        <f>VLOOKUP(O38,Q:R,2,FALSE)</f>
        <v>SQ9</v>
      </c>
      <c r="T38" s="4"/>
      <c r="U38" s="4"/>
      <c r="W38" s="43"/>
    </row>
    <row r="39" spans="1:23" ht="17.25" customHeight="1" x14ac:dyDescent="0.2">
      <c r="A39" s="39" t="s">
        <v>202</v>
      </c>
      <c r="B39" s="42" t="s">
        <v>203</v>
      </c>
      <c r="C39" s="61"/>
      <c r="D39" s="14"/>
      <c r="E39" s="144"/>
      <c r="F39" s="62"/>
      <c r="G39" s="149"/>
      <c r="H39" s="17"/>
      <c r="O39" s="4">
        <v>8</v>
      </c>
      <c r="P39" s="4">
        <v>81</v>
      </c>
      <c r="Q39" s="7" t="str">
        <f>B39</f>
        <v>F00P</v>
      </c>
      <c r="R39" s="43">
        <f>ROUND(C39,0)</f>
        <v>0</v>
      </c>
      <c r="S39" s="4" t="str">
        <f>VLOOKUP(O39,Q:R,2,FALSE)</f>
        <v>SQ9</v>
      </c>
      <c r="T39" s="4"/>
      <c r="U39" s="4"/>
      <c r="W39" s="43"/>
    </row>
    <row r="40" spans="1:23" ht="17.100000000000001" customHeight="1" x14ac:dyDescent="0.2">
      <c r="A40" s="39" t="s">
        <v>204</v>
      </c>
      <c r="B40" s="42" t="s">
        <v>205</v>
      </c>
      <c r="C40" s="61"/>
      <c r="D40" s="14"/>
      <c r="E40" s="144"/>
      <c r="F40" s="62"/>
      <c r="G40" s="149"/>
      <c r="H40" s="17"/>
      <c r="O40" s="4">
        <v>8</v>
      </c>
      <c r="P40" s="4">
        <v>81</v>
      </c>
      <c r="Q40" s="7" t="str">
        <f>B40</f>
        <v>F01S</v>
      </c>
      <c r="R40" s="43">
        <f>ROUND(C40,0)</f>
        <v>0</v>
      </c>
      <c r="S40" s="4" t="str">
        <f>VLOOKUP(O40,Q:R,2,FALSE)</f>
        <v>SQ9</v>
      </c>
      <c r="T40" s="4"/>
      <c r="U40" s="4"/>
      <c r="W40" s="43"/>
    </row>
    <row r="41" spans="1:23" ht="17.25" customHeight="1" x14ac:dyDescent="0.2">
      <c r="A41" s="39" t="s">
        <v>206</v>
      </c>
      <c r="B41" s="42" t="s">
        <v>207</v>
      </c>
      <c r="C41" s="61"/>
      <c r="D41" s="14"/>
      <c r="E41" s="144"/>
      <c r="F41" s="62"/>
      <c r="G41" s="149"/>
      <c r="O41" s="4">
        <v>8</v>
      </c>
      <c r="P41" s="4">
        <v>81</v>
      </c>
      <c r="Q41" s="7" t="str">
        <f>B41</f>
        <v>F01T</v>
      </c>
      <c r="R41" s="43">
        <f>ROUND(C41,0)</f>
        <v>0</v>
      </c>
      <c r="S41" s="4" t="str">
        <f>VLOOKUP(O41,Q:R,2,FALSE)</f>
        <v>SQ9</v>
      </c>
      <c r="T41" s="4"/>
      <c r="U41" s="4"/>
      <c r="W41" s="43"/>
    </row>
    <row r="42" spans="1:23" ht="17.25" customHeight="1" x14ac:dyDescent="0.2">
      <c r="A42" s="3" t="s">
        <v>212</v>
      </c>
      <c r="B42" s="42" t="s">
        <v>213</v>
      </c>
      <c r="C42" s="61"/>
      <c r="D42" s="14"/>
      <c r="E42" s="144"/>
      <c r="F42" s="62"/>
      <c r="G42" s="149"/>
      <c r="O42" s="99">
        <v>8</v>
      </c>
      <c r="P42" s="99">
        <v>81</v>
      </c>
      <c r="Q42" s="162" t="str">
        <f>B42</f>
        <v>F01P</v>
      </c>
      <c r="R42" s="163">
        <f>ROUND(C42,0)</f>
        <v>0</v>
      </c>
      <c r="S42" s="99" t="str">
        <f>VLOOKUP(O42,Q:R,2,FALSE)</f>
        <v>SQ9</v>
      </c>
      <c r="T42" s="4"/>
      <c r="U42" s="4"/>
      <c r="W42" s="43"/>
    </row>
    <row r="43" spans="1:23" ht="17.25" customHeight="1" thickBot="1" x14ac:dyDescent="0.25">
      <c r="A43" s="65" t="s">
        <v>214</v>
      </c>
      <c r="B43" s="66"/>
      <c r="C43" s="67">
        <f>SUM(C38:C42)</f>
        <v>0</v>
      </c>
      <c r="D43" s="151"/>
      <c r="E43" s="144"/>
      <c r="F43" s="62"/>
      <c r="G43" s="149"/>
      <c r="O43" s="4" t="s">
        <v>39</v>
      </c>
      <c r="P43" s="4"/>
      <c r="R43" s="43"/>
      <c r="S43" s="4"/>
      <c r="T43" s="4"/>
      <c r="U43" s="4"/>
      <c r="W43" s="43"/>
    </row>
    <row r="44" spans="1:23" ht="17.25" customHeight="1" thickBot="1" x14ac:dyDescent="0.25">
      <c r="A44" s="58" t="s">
        <v>299</v>
      </c>
      <c r="B44" s="68"/>
      <c r="C44" s="69">
        <f>C18+C36-C43</f>
        <v>0</v>
      </c>
      <c r="D44" s="151"/>
      <c r="E44" s="144"/>
      <c r="F44" s="62"/>
      <c r="G44" s="149"/>
      <c r="O44" s="4"/>
      <c r="P44" s="4"/>
    </row>
    <row r="45" spans="1:23" ht="17.25" customHeight="1" thickBot="1" x14ac:dyDescent="0.25">
      <c r="A45" s="150" t="s">
        <v>46</v>
      </c>
      <c r="B45" s="177"/>
      <c r="C45" s="178">
        <f>C44</f>
        <v>0</v>
      </c>
      <c r="D45" s="151"/>
      <c r="E45" s="71" t="s">
        <v>47</v>
      </c>
      <c r="F45" s="74"/>
      <c r="G45" s="73">
        <f>G16</f>
        <v>0</v>
      </c>
      <c r="O45" s="4"/>
      <c r="P45" s="4"/>
    </row>
    <row r="46" spans="1:23" ht="5.25" customHeight="1" x14ac:dyDescent="0.2">
      <c r="D46" s="118"/>
      <c r="E46" s="154"/>
    </row>
    <row r="47" spans="1:23" x14ac:dyDescent="0.2">
      <c r="A47" s="3" t="s">
        <v>251</v>
      </c>
    </row>
    <row r="48" spans="1:23" x14ac:dyDescent="0.2">
      <c r="A48" s="3" t="s">
        <v>312</v>
      </c>
    </row>
    <row r="49" spans="1:1" x14ac:dyDescent="0.2">
      <c r="A49" s="3" t="s">
        <v>313</v>
      </c>
    </row>
    <row r="50" spans="1:1" x14ac:dyDescent="0.2">
      <c r="A50" s="3" t="s">
        <v>314</v>
      </c>
    </row>
    <row r="51" spans="1:1" x14ac:dyDescent="0.2">
      <c r="A51" s="3" t="s">
        <v>315</v>
      </c>
    </row>
    <row r="52" spans="1:1" x14ac:dyDescent="0.2">
      <c r="A52" s="3" t="s">
        <v>260</v>
      </c>
    </row>
    <row r="53" spans="1:1" x14ac:dyDescent="0.2">
      <c r="A53" s="3" t="s">
        <v>316</v>
      </c>
    </row>
  </sheetData>
  <sheetProtection algorithmName="SHA-512" hashValue="iuE3AHVmYM80b+icdsfJU6v/a0p2WPYkdntyYwKHcwidChRjKdQMqgnV/5nnQhifG8GknJ8JSMR+zqZpJURaAg==" saltValue="L2S0UApPfSLCjp4NWJw8RQ==" spinCount="100000" sheet="1" formatColumns="0" selectLockedCells="1"/>
  <mergeCells count="4">
    <mergeCell ref="H6:H12"/>
    <mergeCell ref="H13:H14"/>
    <mergeCell ref="H15:H16"/>
    <mergeCell ref="H22:H25"/>
  </mergeCells>
  <dataValidations count="3">
    <dataValidation type="whole" allowBlank="1" showInputMessage="1" showErrorMessage="1" errorTitle="ERRORE NEL DATO IMMESSO" error="INSERIRE SOLO NUMERI INTERI POSITIVI" sqref="IY33:IY39 SU33:SU39 ACQ33:ACQ39 AMM33:AMM39 AWI33:AWI39 BGE33:BGE39 BQA33:BQA39 BZW33:BZW39 CJS33:CJS39 CTO33:CTO39 DDK33:DDK39 DNG33:DNG39 DXC33:DXC39 EGY33:EGY39 EQU33:EQU39 FAQ33:FAQ39 FKM33:FKM39 FUI33:FUI39 GEE33:GEE39 GOA33:GOA39 GXW33:GXW39 HHS33:HHS39 HRO33:HRO39 IBK33:IBK39 ILG33:ILG39 IVC33:IVC39 JEY33:JEY39 JOU33:JOU39 JYQ33:JYQ39 KIM33:KIM39 KSI33:KSI39 LCE33:LCE39 LMA33:LMA39 LVW33:LVW39 MFS33:MFS39 MPO33:MPO39 MZK33:MZK39 NJG33:NJG39 NTC33:NTC39 OCY33:OCY39 OMU33:OMU39 OWQ33:OWQ39 PGM33:PGM39 PQI33:PQI39 QAE33:QAE39 QKA33:QKA39 QTW33:QTW39 RDS33:RDS39 RNO33:RNO39 RXK33:RXK39 SHG33:SHG39 SRC33:SRC39 TAY33:TAY39 TKU33:TKU39 TUQ33:TUQ39 UEM33:UEM39 UOI33:UOI39 UYE33:UYE39 VIA33:VIA39 VRW33:VRW39 WBS33:WBS39 WLO33:WLO39 WVK33:WVK39 C65564:C65570 IY65561:IY65567 SU65561:SU65567 ACQ65561:ACQ65567 AMM65561:AMM65567 AWI65561:AWI65567 BGE65561:BGE65567 BQA65561:BQA65567 BZW65561:BZW65567 CJS65561:CJS65567 CTO65561:CTO65567 DDK65561:DDK65567 DNG65561:DNG65567 DXC65561:DXC65567 EGY65561:EGY65567 EQU65561:EQU65567 FAQ65561:FAQ65567 FKM65561:FKM65567 FUI65561:FUI65567 GEE65561:GEE65567 GOA65561:GOA65567 GXW65561:GXW65567 HHS65561:HHS65567 HRO65561:HRO65567 IBK65561:IBK65567 ILG65561:ILG65567 IVC65561:IVC65567 JEY65561:JEY65567 JOU65561:JOU65567 JYQ65561:JYQ65567 KIM65561:KIM65567 KSI65561:KSI65567 LCE65561:LCE65567 LMA65561:LMA65567 LVW65561:LVW65567 MFS65561:MFS65567 MPO65561:MPO65567 MZK65561:MZK65567 NJG65561:NJG65567 NTC65561:NTC65567 OCY65561:OCY65567 OMU65561:OMU65567 OWQ65561:OWQ65567 PGM65561:PGM65567 PQI65561:PQI65567 QAE65561:QAE65567 QKA65561:QKA65567 QTW65561:QTW65567 RDS65561:RDS65567 RNO65561:RNO65567 RXK65561:RXK65567 SHG65561:SHG65567 SRC65561:SRC65567 TAY65561:TAY65567 TKU65561:TKU65567 TUQ65561:TUQ65567 UEM65561:UEM65567 UOI65561:UOI65567 UYE65561:UYE65567 VIA65561:VIA65567 VRW65561:VRW65567 WBS65561:WBS65567 WLO65561:WLO65567 WVK65561:WVK65567 C131100:C131106 IY131097:IY131103 SU131097:SU131103 ACQ131097:ACQ131103 AMM131097:AMM131103 AWI131097:AWI131103 BGE131097:BGE131103 BQA131097:BQA131103 BZW131097:BZW131103 CJS131097:CJS131103 CTO131097:CTO131103 DDK131097:DDK131103 DNG131097:DNG131103 DXC131097:DXC131103 EGY131097:EGY131103 EQU131097:EQU131103 FAQ131097:FAQ131103 FKM131097:FKM131103 FUI131097:FUI131103 GEE131097:GEE131103 GOA131097:GOA131103 GXW131097:GXW131103 HHS131097:HHS131103 HRO131097:HRO131103 IBK131097:IBK131103 ILG131097:ILG131103 IVC131097:IVC131103 JEY131097:JEY131103 JOU131097:JOU131103 JYQ131097:JYQ131103 KIM131097:KIM131103 KSI131097:KSI131103 LCE131097:LCE131103 LMA131097:LMA131103 LVW131097:LVW131103 MFS131097:MFS131103 MPO131097:MPO131103 MZK131097:MZK131103 NJG131097:NJG131103 NTC131097:NTC131103 OCY131097:OCY131103 OMU131097:OMU131103 OWQ131097:OWQ131103 PGM131097:PGM131103 PQI131097:PQI131103 QAE131097:QAE131103 QKA131097:QKA131103 QTW131097:QTW131103 RDS131097:RDS131103 RNO131097:RNO131103 RXK131097:RXK131103 SHG131097:SHG131103 SRC131097:SRC131103 TAY131097:TAY131103 TKU131097:TKU131103 TUQ131097:TUQ131103 UEM131097:UEM131103 UOI131097:UOI131103 UYE131097:UYE131103 VIA131097:VIA131103 VRW131097:VRW131103 WBS131097:WBS131103 WLO131097:WLO131103 WVK131097:WVK131103 C196636:C196642 IY196633:IY196639 SU196633:SU196639 ACQ196633:ACQ196639 AMM196633:AMM196639 AWI196633:AWI196639 BGE196633:BGE196639 BQA196633:BQA196639 BZW196633:BZW196639 CJS196633:CJS196639 CTO196633:CTO196639 DDK196633:DDK196639 DNG196633:DNG196639 DXC196633:DXC196639 EGY196633:EGY196639 EQU196633:EQU196639 FAQ196633:FAQ196639 FKM196633:FKM196639 FUI196633:FUI196639 GEE196633:GEE196639 GOA196633:GOA196639 GXW196633:GXW196639 HHS196633:HHS196639 HRO196633:HRO196639 IBK196633:IBK196639 ILG196633:ILG196639 IVC196633:IVC196639 JEY196633:JEY196639 JOU196633:JOU196639 JYQ196633:JYQ196639 KIM196633:KIM196639 KSI196633:KSI196639 LCE196633:LCE196639 LMA196633:LMA196639 LVW196633:LVW196639 MFS196633:MFS196639 MPO196633:MPO196639 MZK196633:MZK196639 NJG196633:NJG196639 NTC196633:NTC196639 OCY196633:OCY196639 OMU196633:OMU196639 OWQ196633:OWQ196639 PGM196633:PGM196639 PQI196633:PQI196639 QAE196633:QAE196639 QKA196633:QKA196639 QTW196633:QTW196639 RDS196633:RDS196639 RNO196633:RNO196639 RXK196633:RXK196639 SHG196633:SHG196639 SRC196633:SRC196639 TAY196633:TAY196639 TKU196633:TKU196639 TUQ196633:TUQ196639 UEM196633:UEM196639 UOI196633:UOI196639 UYE196633:UYE196639 VIA196633:VIA196639 VRW196633:VRW196639 WBS196633:WBS196639 WLO196633:WLO196639 WVK196633:WVK196639 C262172:C262178 IY262169:IY262175 SU262169:SU262175 ACQ262169:ACQ262175 AMM262169:AMM262175 AWI262169:AWI262175 BGE262169:BGE262175 BQA262169:BQA262175 BZW262169:BZW262175 CJS262169:CJS262175 CTO262169:CTO262175 DDK262169:DDK262175 DNG262169:DNG262175 DXC262169:DXC262175 EGY262169:EGY262175 EQU262169:EQU262175 FAQ262169:FAQ262175 FKM262169:FKM262175 FUI262169:FUI262175 GEE262169:GEE262175 GOA262169:GOA262175 GXW262169:GXW262175 HHS262169:HHS262175 HRO262169:HRO262175 IBK262169:IBK262175 ILG262169:ILG262175 IVC262169:IVC262175 JEY262169:JEY262175 JOU262169:JOU262175 JYQ262169:JYQ262175 KIM262169:KIM262175 KSI262169:KSI262175 LCE262169:LCE262175 LMA262169:LMA262175 LVW262169:LVW262175 MFS262169:MFS262175 MPO262169:MPO262175 MZK262169:MZK262175 NJG262169:NJG262175 NTC262169:NTC262175 OCY262169:OCY262175 OMU262169:OMU262175 OWQ262169:OWQ262175 PGM262169:PGM262175 PQI262169:PQI262175 QAE262169:QAE262175 QKA262169:QKA262175 QTW262169:QTW262175 RDS262169:RDS262175 RNO262169:RNO262175 RXK262169:RXK262175 SHG262169:SHG262175 SRC262169:SRC262175 TAY262169:TAY262175 TKU262169:TKU262175 TUQ262169:TUQ262175 UEM262169:UEM262175 UOI262169:UOI262175 UYE262169:UYE262175 VIA262169:VIA262175 VRW262169:VRW262175 WBS262169:WBS262175 WLO262169:WLO262175 WVK262169:WVK262175 C327708:C327714 IY327705:IY327711 SU327705:SU327711 ACQ327705:ACQ327711 AMM327705:AMM327711 AWI327705:AWI327711 BGE327705:BGE327711 BQA327705:BQA327711 BZW327705:BZW327711 CJS327705:CJS327711 CTO327705:CTO327711 DDK327705:DDK327711 DNG327705:DNG327711 DXC327705:DXC327711 EGY327705:EGY327711 EQU327705:EQU327711 FAQ327705:FAQ327711 FKM327705:FKM327711 FUI327705:FUI327711 GEE327705:GEE327711 GOA327705:GOA327711 GXW327705:GXW327711 HHS327705:HHS327711 HRO327705:HRO327711 IBK327705:IBK327711 ILG327705:ILG327711 IVC327705:IVC327711 JEY327705:JEY327711 JOU327705:JOU327711 JYQ327705:JYQ327711 KIM327705:KIM327711 KSI327705:KSI327711 LCE327705:LCE327711 LMA327705:LMA327711 LVW327705:LVW327711 MFS327705:MFS327711 MPO327705:MPO327711 MZK327705:MZK327711 NJG327705:NJG327711 NTC327705:NTC327711 OCY327705:OCY327711 OMU327705:OMU327711 OWQ327705:OWQ327711 PGM327705:PGM327711 PQI327705:PQI327711 QAE327705:QAE327711 QKA327705:QKA327711 QTW327705:QTW327711 RDS327705:RDS327711 RNO327705:RNO327711 RXK327705:RXK327711 SHG327705:SHG327711 SRC327705:SRC327711 TAY327705:TAY327711 TKU327705:TKU327711 TUQ327705:TUQ327711 UEM327705:UEM327711 UOI327705:UOI327711 UYE327705:UYE327711 VIA327705:VIA327711 VRW327705:VRW327711 WBS327705:WBS327711 WLO327705:WLO327711 WVK327705:WVK327711 C393244:C393250 IY393241:IY393247 SU393241:SU393247 ACQ393241:ACQ393247 AMM393241:AMM393247 AWI393241:AWI393247 BGE393241:BGE393247 BQA393241:BQA393247 BZW393241:BZW393247 CJS393241:CJS393247 CTO393241:CTO393247 DDK393241:DDK393247 DNG393241:DNG393247 DXC393241:DXC393247 EGY393241:EGY393247 EQU393241:EQU393247 FAQ393241:FAQ393247 FKM393241:FKM393247 FUI393241:FUI393247 GEE393241:GEE393247 GOA393241:GOA393247 GXW393241:GXW393247 HHS393241:HHS393247 HRO393241:HRO393247 IBK393241:IBK393247 ILG393241:ILG393247 IVC393241:IVC393247 JEY393241:JEY393247 JOU393241:JOU393247 JYQ393241:JYQ393247 KIM393241:KIM393247 KSI393241:KSI393247 LCE393241:LCE393247 LMA393241:LMA393247 LVW393241:LVW393247 MFS393241:MFS393247 MPO393241:MPO393247 MZK393241:MZK393247 NJG393241:NJG393247 NTC393241:NTC393247 OCY393241:OCY393247 OMU393241:OMU393247 OWQ393241:OWQ393247 PGM393241:PGM393247 PQI393241:PQI393247 QAE393241:QAE393247 QKA393241:QKA393247 QTW393241:QTW393247 RDS393241:RDS393247 RNO393241:RNO393247 RXK393241:RXK393247 SHG393241:SHG393247 SRC393241:SRC393247 TAY393241:TAY393247 TKU393241:TKU393247 TUQ393241:TUQ393247 UEM393241:UEM393247 UOI393241:UOI393247 UYE393241:UYE393247 VIA393241:VIA393247 VRW393241:VRW393247 WBS393241:WBS393247 WLO393241:WLO393247 WVK393241:WVK393247 C458780:C458786 IY458777:IY458783 SU458777:SU458783 ACQ458777:ACQ458783 AMM458777:AMM458783 AWI458777:AWI458783 BGE458777:BGE458783 BQA458777:BQA458783 BZW458777:BZW458783 CJS458777:CJS458783 CTO458777:CTO458783 DDK458777:DDK458783 DNG458777:DNG458783 DXC458777:DXC458783 EGY458777:EGY458783 EQU458777:EQU458783 FAQ458777:FAQ458783 FKM458777:FKM458783 FUI458777:FUI458783 GEE458777:GEE458783 GOA458777:GOA458783 GXW458777:GXW458783 HHS458777:HHS458783 HRO458777:HRO458783 IBK458777:IBK458783 ILG458777:ILG458783 IVC458777:IVC458783 JEY458777:JEY458783 JOU458777:JOU458783 JYQ458777:JYQ458783 KIM458777:KIM458783 KSI458777:KSI458783 LCE458777:LCE458783 LMA458777:LMA458783 LVW458777:LVW458783 MFS458777:MFS458783 MPO458777:MPO458783 MZK458777:MZK458783 NJG458777:NJG458783 NTC458777:NTC458783 OCY458777:OCY458783 OMU458777:OMU458783 OWQ458777:OWQ458783 PGM458777:PGM458783 PQI458777:PQI458783 QAE458777:QAE458783 QKA458777:QKA458783 QTW458777:QTW458783 RDS458777:RDS458783 RNO458777:RNO458783 RXK458777:RXK458783 SHG458777:SHG458783 SRC458777:SRC458783 TAY458777:TAY458783 TKU458777:TKU458783 TUQ458777:TUQ458783 UEM458777:UEM458783 UOI458777:UOI458783 UYE458777:UYE458783 VIA458777:VIA458783 VRW458777:VRW458783 WBS458777:WBS458783 WLO458777:WLO458783 WVK458777:WVK458783 C524316:C524322 IY524313:IY524319 SU524313:SU524319 ACQ524313:ACQ524319 AMM524313:AMM524319 AWI524313:AWI524319 BGE524313:BGE524319 BQA524313:BQA524319 BZW524313:BZW524319 CJS524313:CJS524319 CTO524313:CTO524319 DDK524313:DDK524319 DNG524313:DNG524319 DXC524313:DXC524319 EGY524313:EGY524319 EQU524313:EQU524319 FAQ524313:FAQ524319 FKM524313:FKM524319 FUI524313:FUI524319 GEE524313:GEE524319 GOA524313:GOA524319 GXW524313:GXW524319 HHS524313:HHS524319 HRO524313:HRO524319 IBK524313:IBK524319 ILG524313:ILG524319 IVC524313:IVC524319 JEY524313:JEY524319 JOU524313:JOU524319 JYQ524313:JYQ524319 KIM524313:KIM524319 KSI524313:KSI524319 LCE524313:LCE524319 LMA524313:LMA524319 LVW524313:LVW524319 MFS524313:MFS524319 MPO524313:MPO524319 MZK524313:MZK524319 NJG524313:NJG524319 NTC524313:NTC524319 OCY524313:OCY524319 OMU524313:OMU524319 OWQ524313:OWQ524319 PGM524313:PGM524319 PQI524313:PQI524319 QAE524313:QAE524319 QKA524313:QKA524319 QTW524313:QTW524319 RDS524313:RDS524319 RNO524313:RNO524319 RXK524313:RXK524319 SHG524313:SHG524319 SRC524313:SRC524319 TAY524313:TAY524319 TKU524313:TKU524319 TUQ524313:TUQ524319 UEM524313:UEM524319 UOI524313:UOI524319 UYE524313:UYE524319 VIA524313:VIA524319 VRW524313:VRW524319 WBS524313:WBS524319 WLO524313:WLO524319 WVK524313:WVK524319 C589852:C589858 IY589849:IY589855 SU589849:SU589855 ACQ589849:ACQ589855 AMM589849:AMM589855 AWI589849:AWI589855 BGE589849:BGE589855 BQA589849:BQA589855 BZW589849:BZW589855 CJS589849:CJS589855 CTO589849:CTO589855 DDK589849:DDK589855 DNG589849:DNG589855 DXC589849:DXC589855 EGY589849:EGY589855 EQU589849:EQU589855 FAQ589849:FAQ589855 FKM589849:FKM589855 FUI589849:FUI589855 GEE589849:GEE589855 GOA589849:GOA589855 GXW589849:GXW589855 HHS589849:HHS589855 HRO589849:HRO589855 IBK589849:IBK589855 ILG589849:ILG589855 IVC589849:IVC589855 JEY589849:JEY589855 JOU589849:JOU589855 JYQ589849:JYQ589855 KIM589849:KIM589855 KSI589849:KSI589855 LCE589849:LCE589855 LMA589849:LMA589855 LVW589849:LVW589855 MFS589849:MFS589855 MPO589849:MPO589855 MZK589849:MZK589855 NJG589849:NJG589855 NTC589849:NTC589855 OCY589849:OCY589855 OMU589849:OMU589855 OWQ589849:OWQ589855 PGM589849:PGM589855 PQI589849:PQI589855 QAE589849:QAE589855 QKA589849:QKA589855 QTW589849:QTW589855 RDS589849:RDS589855 RNO589849:RNO589855 RXK589849:RXK589855 SHG589849:SHG589855 SRC589849:SRC589855 TAY589849:TAY589855 TKU589849:TKU589855 TUQ589849:TUQ589855 UEM589849:UEM589855 UOI589849:UOI589855 UYE589849:UYE589855 VIA589849:VIA589855 VRW589849:VRW589855 WBS589849:WBS589855 WLO589849:WLO589855 WVK589849:WVK589855 C655388:C655394 IY655385:IY655391 SU655385:SU655391 ACQ655385:ACQ655391 AMM655385:AMM655391 AWI655385:AWI655391 BGE655385:BGE655391 BQA655385:BQA655391 BZW655385:BZW655391 CJS655385:CJS655391 CTO655385:CTO655391 DDK655385:DDK655391 DNG655385:DNG655391 DXC655385:DXC655391 EGY655385:EGY655391 EQU655385:EQU655391 FAQ655385:FAQ655391 FKM655385:FKM655391 FUI655385:FUI655391 GEE655385:GEE655391 GOA655385:GOA655391 GXW655385:GXW655391 HHS655385:HHS655391 HRO655385:HRO655391 IBK655385:IBK655391 ILG655385:ILG655391 IVC655385:IVC655391 JEY655385:JEY655391 JOU655385:JOU655391 JYQ655385:JYQ655391 KIM655385:KIM655391 KSI655385:KSI655391 LCE655385:LCE655391 LMA655385:LMA655391 LVW655385:LVW655391 MFS655385:MFS655391 MPO655385:MPO655391 MZK655385:MZK655391 NJG655385:NJG655391 NTC655385:NTC655391 OCY655385:OCY655391 OMU655385:OMU655391 OWQ655385:OWQ655391 PGM655385:PGM655391 PQI655385:PQI655391 QAE655385:QAE655391 QKA655385:QKA655391 QTW655385:QTW655391 RDS655385:RDS655391 RNO655385:RNO655391 RXK655385:RXK655391 SHG655385:SHG655391 SRC655385:SRC655391 TAY655385:TAY655391 TKU655385:TKU655391 TUQ655385:TUQ655391 UEM655385:UEM655391 UOI655385:UOI655391 UYE655385:UYE655391 VIA655385:VIA655391 VRW655385:VRW655391 WBS655385:WBS655391 WLO655385:WLO655391 WVK655385:WVK655391 C720924:C720930 IY720921:IY720927 SU720921:SU720927 ACQ720921:ACQ720927 AMM720921:AMM720927 AWI720921:AWI720927 BGE720921:BGE720927 BQA720921:BQA720927 BZW720921:BZW720927 CJS720921:CJS720927 CTO720921:CTO720927 DDK720921:DDK720927 DNG720921:DNG720927 DXC720921:DXC720927 EGY720921:EGY720927 EQU720921:EQU720927 FAQ720921:FAQ720927 FKM720921:FKM720927 FUI720921:FUI720927 GEE720921:GEE720927 GOA720921:GOA720927 GXW720921:GXW720927 HHS720921:HHS720927 HRO720921:HRO720927 IBK720921:IBK720927 ILG720921:ILG720927 IVC720921:IVC720927 JEY720921:JEY720927 JOU720921:JOU720927 JYQ720921:JYQ720927 KIM720921:KIM720927 KSI720921:KSI720927 LCE720921:LCE720927 LMA720921:LMA720927 LVW720921:LVW720927 MFS720921:MFS720927 MPO720921:MPO720927 MZK720921:MZK720927 NJG720921:NJG720927 NTC720921:NTC720927 OCY720921:OCY720927 OMU720921:OMU720927 OWQ720921:OWQ720927 PGM720921:PGM720927 PQI720921:PQI720927 QAE720921:QAE720927 QKA720921:QKA720927 QTW720921:QTW720927 RDS720921:RDS720927 RNO720921:RNO720927 RXK720921:RXK720927 SHG720921:SHG720927 SRC720921:SRC720927 TAY720921:TAY720927 TKU720921:TKU720927 TUQ720921:TUQ720927 UEM720921:UEM720927 UOI720921:UOI720927 UYE720921:UYE720927 VIA720921:VIA720927 VRW720921:VRW720927 WBS720921:WBS720927 WLO720921:WLO720927 WVK720921:WVK720927 C786460:C786466 IY786457:IY786463 SU786457:SU786463 ACQ786457:ACQ786463 AMM786457:AMM786463 AWI786457:AWI786463 BGE786457:BGE786463 BQA786457:BQA786463 BZW786457:BZW786463 CJS786457:CJS786463 CTO786457:CTO786463 DDK786457:DDK786463 DNG786457:DNG786463 DXC786457:DXC786463 EGY786457:EGY786463 EQU786457:EQU786463 FAQ786457:FAQ786463 FKM786457:FKM786463 FUI786457:FUI786463 GEE786457:GEE786463 GOA786457:GOA786463 GXW786457:GXW786463 HHS786457:HHS786463 HRO786457:HRO786463 IBK786457:IBK786463 ILG786457:ILG786463 IVC786457:IVC786463 JEY786457:JEY786463 JOU786457:JOU786463 JYQ786457:JYQ786463 KIM786457:KIM786463 KSI786457:KSI786463 LCE786457:LCE786463 LMA786457:LMA786463 LVW786457:LVW786463 MFS786457:MFS786463 MPO786457:MPO786463 MZK786457:MZK786463 NJG786457:NJG786463 NTC786457:NTC786463 OCY786457:OCY786463 OMU786457:OMU786463 OWQ786457:OWQ786463 PGM786457:PGM786463 PQI786457:PQI786463 QAE786457:QAE786463 QKA786457:QKA786463 QTW786457:QTW786463 RDS786457:RDS786463 RNO786457:RNO786463 RXK786457:RXK786463 SHG786457:SHG786463 SRC786457:SRC786463 TAY786457:TAY786463 TKU786457:TKU786463 TUQ786457:TUQ786463 UEM786457:UEM786463 UOI786457:UOI786463 UYE786457:UYE786463 VIA786457:VIA786463 VRW786457:VRW786463 WBS786457:WBS786463 WLO786457:WLO786463 WVK786457:WVK786463 C851996:C852002 IY851993:IY851999 SU851993:SU851999 ACQ851993:ACQ851999 AMM851993:AMM851999 AWI851993:AWI851999 BGE851993:BGE851999 BQA851993:BQA851999 BZW851993:BZW851999 CJS851993:CJS851999 CTO851993:CTO851999 DDK851993:DDK851999 DNG851993:DNG851999 DXC851993:DXC851999 EGY851993:EGY851999 EQU851993:EQU851999 FAQ851993:FAQ851999 FKM851993:FKM851999 FUI851993:FUI851999 GEE851993:GEE851999 GOA851993:GOA851999 GXW851993:GXW851999 HHS851993:HHS851999 HRO851993:HRO851999 IBK851993:IBK851999 ILG851993:ILG851999 IVC851993:IVC851999 JEY851993:JEY851999 JOU851993:JOU851999 JYQ851993:JYQ851999 KIM851993:KIM851999 KSI851993:KSI851999 LCE851993:LCE851999 LMA851993:LMA851999 LVW851993:LVW851999 MFS851993:MFS851999 MPO851993:MPO851999 MZK851993:MZK851999 NJG851993:NJG851999 NTC851993:NTC851999 OCY851993:OCY851999 OMU851993:OMU851999 OWQ851993:OWQ851999 PGM851993:PGM851999 PQI851993:PQI851999 QAE851993:QAE851999 QKA851993:QKA851999 QTW851993:QTW851999 RDS851993:RDS851999 RNO851993:RNO851999 RXK851993:RXK851999 SHG851993:SHG851999 SRC851993:SRC851999 TAY851993:TAY851999 TKU851993:TKU851999 TUQ851993:TUQ851999 UEM851993:UEM851999 UOI851993:UOI851999 UYE851993:UYE851999 VIA851993:VIA851999 VRW851993:VRW851999 WBS851993:WBS851999 WLO851993:WLO851999 WVK851993:WVK851999 C917532:C917538 IY917529:IY917535 SU917529:SU917535 ACQ917529:ACQ917535 AMM917529:AMM917535 AWI917529:AWI917535 BGE917529:BGE917535 BQA917529:BQA917535 BZW917529:BZW917535 CJS917529:CJS917535 CTO917529:CTO917535 DDK917529:DDK917535 DNG917529:DNG917535 DXC917529:DXC917535 EGY917529:EGY917535 EQU917529:EQU917535 FAQ917529:FAQ917535 FKM917529:FKM917535 FUI917529:FUI917535 GEE917529:GEE917535 GOA917529:GOA917535 GXW917529:GXW917535 HHS917529:HHS917535 HRO917529:HRO917535 IBK917529:IBK917535 ILG917529:ILG917535 IVC917529:IVC917535 JEY917529:JEY917535 JOU917529:JOU917535 JYQ917529:JYQ917535 KIM917529:KIM917535 KSI917529:KSI917535 LCE917529:LCE917535 LMA917529:LMA917535 LVW917529:LVW917535 MFS917529:MFS917535 MPO917529:MPO917535 MZK917529:MZK917535 NJG917529:NJG917535 NTC917529:NTC917535 OCY917529:OCY917535 OMU917529:OMU917535 OWQ917529:OWQ917535 PGM917529:PGM917535 PQI917529:PQI917535 QAE917529:QAE917535 QKA917529:QKA917535 QTW917529:QTW917535 RDS917529:RDS917535 RNO917529:RNO917535 RXK917529:RXK917535 SHG917529:SHG917535 SRC917529:SRC917535 TAY917529:TAY917535 TKU917529:TKU917535 TUQ917529:TUQ917535 UEM917529:UEM917535 UOI917529:UOI917535 UYE917529:UYE917535 VIA917529:VIA917535 VRW917529:VRW917535 WBS917529:WBS917535 WLO917529:WLO917535 WVK917529:WVK917535 C983068:C983074 IY983065:IY983071 SU983065:SU983071 ACQ983065:ACQ983071 AMM983065:AMM983071 AWI983065:AWI983071 BGE983065:BGE983071 BQA983065:BQA983071 BZW983065:BZW983071 CJS983065:CJS983071 CTO983065:CTO983071 DDK983065:DDK983071 DNG983065:DNG983071 DXC983065:DXC983071 EGY983065:EGY983071 EQU983065:EQU983071 FAQ983065:FAQ983071 FKM983065:FKM983071 FUI983065:FUI983071 GEE983065:GEE983071 GOA983065:GOA983071 GXW983065:GXW983071 HHS983065:HHS983071 HRO983065:HRO983071 IBK983065:IBK983071 ILG983065:ILG983071 IVC983065:IVC983071 JEY983065:JEY983071 JOU983065:JOU983071 JYQ983065:JYQ983071 KIM983065:KIM983071 KSI983065:KSI983071 LCE983065:LCE983071 LMA983065:LMA983071 LVW983065:LVW983071 MFS983065:MFS983071 MPO983065:MPO983071 MZK983065:MZK983071 NJG983065:NJG983071 NTC983065:NTC983071 OCY983065:OCY983071 OMU983065:OMU983071 OWQ983065:OWQ983071 PGM983065:PGM983071 PQI983065:PQI983071 QAE983065:QAE983071 QKA983065:QKA983071 QTW983065:QTW983071 RDS983065:RDS983071 RNO983065:RNO983071 RXK983065:RXK983071 SHG983065:SHG983071 SRC983065:SRC983071 TAY983065:TAY983071 TKU983065:TKU983071 TUQ983065:TUQ983071 UEM983065:UEM983071 UOI983065:UOI983071 UYE983065:UYE983071 VIA983065:VIA983071 VRW983065:VRW983071 WBS983065:WBS983071 WLO983065:WLO983071 WVK983065:WVK983071 IY9:IY16 SU9:SU16 ACQ9:ACQ16 AMM9:AMM16 AWI9:AWI16 BGE9:BGE16 BQA9:BQA16 BZW9:BZW16 CJS9:CJS16 CTO9:CTO16 DDK9:DDK16 DNG9:DNG16 DXC9:DXC16 EGY9:EGY16 EQU9:EQU16 FAQ9:FAQ16 FKM9:FKM16 FUI9:FUI16 GEE9:GEE16 GOA9:GOA16 GXW9:GXW16 HHS9:HHS16 HRO9:HRO16 IBK9:IBK16 ILG9:ILG16 IVC9:IVC16 JEY9:JEY16 JOU9:JOU16 JYQ9:JYQ16 KIM9:KIM16 KSI9:KSI16 LCE9:LCE16 LMA9:LMA16 LVW9:LVW16 MFS9:MFS16 MPO9:MPO16 MZK9:MZK16 NJG9:NJG16 NTC9:NTC16 OCY9:OCY16 OMU9:OMU16 OWQ9:OWQ16 PGM9:PGM16 PQI9:PQI16 QAE9:QAE16 QKA9:QKA16 QTW9:QTW16 RDS9:RDS16 RNO9:RNO16 RXK9:RXK16 SHG9:SHG16 SRC9:SRC16 TAY9:TAY16 TKU9:TKU16 TUQ9:TUQ16 UEM9:UEM16 UOI9:UOI16 UYE9:UYE16 VIA9:VIA16 VRW9:VRW16 WBS9:WBS16 WLO9:WLO16 WVK9:WVK16 C65542:C65548 IY65539:IY65545 SU65539:SU65545 ACQ65539:ACQ65545 AMM65539:AMM65545 AWI65539:AWI65545 BGE65539:BGE65545 BQA65539:BQA65545 BZW65539:BZW65545 CJS65539:CJS65545 CTO65539:CTO65545 DDK65539:DDK65545 DNG65539:DNG65545 DXC65539:DXC65545 EGY65539:EGY65545 EQU65539:EQU65545 FAQ65539:FAQ65545 FKM65539:FKM65545 FUI65539:FUI65545 GEE65539:GEE65545 GOA65539:GOA65545 GXW65539:GXW65545 HHS65539:HHS65545 HRO65539:HRO65545 IBK65539:IBK65545 ILG65539:ILG65545 IVC65539:IVC65545 JEY65539:JEY65545 JOU65539:JOU65545 JYQ65539:JYQ65545 KIM65539:KIM65545 KSI65539:KSI65545 LCE65539:LCE65545 LMA65539:LMA65545 LVW65539:LVW65545 MFS65539:MFS65545 MPO65539:MPO65545 MZK65539:MZK65545 NJG65539:NJG65545 NTC65539:NTC65545 OCY65539:OCY65545 OMU65539:OMU65545 OWQ65539:OWQ65545 PGM65539:PGM65545 PQI65539:PQI65545 QAE65539:QAE65545 QKA65539:QKA65545 QTW65539:QTW65545 RDS65539:RDS65545 RNO65539:RNO65545 RXK65539:RXK65545 SHG65539:SHG65545 SRC65539:SRC65545 TAY65539:TAY65545 TKU65539:TKU65545 TUQ65539:TUQ65545 UEM65539:UEM65545 UOI65539:UOI65545 UYE65539:UYE65545 VIA65539:VIA65545 VRW65539:VRW65545 WBS65539:WBS65545 WLO65539:WLO65545 WVK65539:WVK65545 C131078:C131084 IY131075:IY131081 SU131075:SU131081 ACQ131075:ACQ131081 AMM131075:AMM131081 AWI131075:AWI131081 BGE131075:BGE131081 BQA131075:BQA131081 BZW131075:BZW131081 CJS131075:CJS131081 CTO131075:CTO131081 DDK131075:DDK131081 DNG131075:DNG131081 DXC131075:DXC131081 EGY131075:EGY131081 EQU131075:EQU131081 FAQ131075:FAQ131081 FKM131075:FKM131081 FUI131075:FUI131081 GEE131075:GEE131081 GOA131075:GOA131081 GXW131075:GXW131081 HHS131075:HHS131081 HRO131075:HRO131081 IBK131075:IBK131081 ILG131075:ILG131081 IVC131075:IVC131081 JEY131075:JEY131081 JOU131075:JOU131081 JYQ131075:JYQ131081 KIM131075:KIM131081 KSI131075:KSI131081 LCE131075:LCE131081 LMA131075:LMA131081 LVW131075:LVW131081 MFS131075:MFS131081 MPO131075:MPO131081 MZK131075:MZK131081 NJG131075:NJG131081 NTC131075:NTC131081 OCY131075:OCY131081 OMU131075:OMU131081 OWQ131075:OWQ131081 PGM131075:PGM131081 PQI131075:PQI131081 QAE131075:QAE131081 QKA131075:QKA131081 QTW131075:QTW131081 RDS131075:RDS131081 RNO131075:RNO131081 RXK131075:RXK131081 SHG131075:SHG131081 SRC131075:SRC131081 TAY131075:TAY131081 TKU131075:TKU131081 TUQ131075:TUQ131081 UEM131075:UEM131081 UOI131075:UOI131081 UYE131075:UYE131081 VIA131075:VIA131081 VRW131075:VRW131081 WBS131075:WBS131081 WLO131075:WLO131081 WVK131075:WVK131081 C196614:C196620 IY196611:IY196617 SU196611:SU196617 ACQ196611:ACQ196617 AMM196611:AMM196617 AWI196611:AWI196617 BGE196611:BGE196617 BQA196611:BQA196617 BZW196611:BZW196617 CJS196611:CJS196617 CTO196611:CTO196617 DDK196611:DDK196617 DNG196611:DNG196617 DXC196611:DXC196617 EGY196611:EGY196617 EQU196611:EQU196617 FAQ196611:FAQ196617 FKM196611:FKM196617 FUI196611:FUI196617 GEE196611:GEE196617 GOA196611:GOA196617 GXW196611:GXW196617 HHS196611:HHS196617 HRO196611:HRO196617 IBK196611:IBK196617 ILG196611:ILG196617 IVC196611:IVC196617 JEY196611:JEY196617 JOU196611:JOU196617 JYQ196611:JYQ196617 KIM196611:KIM196617 KSI196611:KSI196617 LCE196611:LCE196617 LMA196611:LMA196617 LVW196611:LVW196617 MFS196611:MFS196617 MPO196611:MPO196617 MZK196611:MZK196617 NJG196611:NJG196617 NTC196611:NTC196617 OCY196611:OCY196617 OMU196611:OMU196617 OWQ196611:OWQ196617 PGM196611:PGM196617 PQI196611:PQI196617 QAE196611:QAE196617 QKA196611:QKA196617 QTW196611:QTW196617 RDS196611:RDS196617 RNO196611:RNO196617 RXK196611:RXK196617 SHG196611:SHG196617 SRC196611:SRC196617 TAY196611:TAY196617 TKU196611:TKU196617 TUQ196611:TUQ196617 UEM196611:UEM196617 UOI196611:UOI196617 UYE196611:UYE196617 VIA196611:VIA196617 VRW196611:VRW196617 WBS196611:WBS196617 WLO196611:WLO196617 WVK196611:WVK196617 C262150:C262156 IY262147:IY262153 SU262147:SU262153 ACQ262147:ACQ262153 AMM262147:AMM262153 AWI262147:AWI262153 BGE262147:BGE262153 BQA262147:BQA262153 BZW262147:BZW262153 CJS262147:CJS262153 CTO262147:CTO262153 DDK262147:DDK262153 DNG262147:DNG262153 DXC262147:DXC262153 EGY262147:EGY262153 EQU262147:EQU262153 FAQ262147:FAQ262153 FKM262147:FKM262153 FUI262147:FUI262153 GEE262147:GEE262153 GOA262147:GOA262153 GXW262147:GXW262153 HHS262147:HHS262153 HRO262147:HRO262153 IBK262147:IBK262153 ILG262147:ILG262153 IVC262147:IVC262153 JEY262147:JEY262153 JOU262147:JOU262153 JYQ262147:JYQ262153 KIM262147:KIM262153 KSI262147:KSI262153 LCE262147:LCE262153 LMA262147:LMA262153 LVW262147:LVW262153 MFS262147:MFS262153 MPO262147:MPO262153 MZK262147:MZK262153 NJG262147:NJG262153 NTC262147:NTC262153 OCY262147:OCY262153 OMU262147:OMU262153 OWQ262147:OWQ262153 PGM262147:PGM262153 PQI262147:PQI262153 QAE262147:QAE262153 QKA262147:QKA262153 QTW262147:QTW262153 RDS262147:RDS262153 RNO262147:RNO262153 RXK262147:RXK262153 SHG262147:SHG262153 SRC262147:SRC262153 TAY262147:TAY262153 TKU262147:TKU262153 TUQ262147:TUQ262153 UEM262147:UEM262153 UOI262147:UOI262153 UYE262147:UYE262153 VIA262147:VIA262153 VRW262147:VRW262153 WBS262147:WBS262153 WLO262147:WLO262153 WVK262147:WVK262153 C327686:C327692 IY327683:IY327689 SU327683:SU327689 ACQ327683:ACQ327689 AMM327683:AMM327689 AWI327683:AWI327689 BGE327683:BGE327689 BQA327683:BQA327689 BZW327683:BZW327689 CJS327683:CJS327689 CTO327683:CTO327689 DDK327683:DDK327689 DNG327683:DNG327689 DXC327683:DXC327689 EGY327683:EGY327689 EQU327683:EQU327689 FAQ327683:FAQ327689 FKM327683:FKM327689 FUI327683:FUI327689 GEE327683:GEE327689 GOA327683:GOA327689 GXW327683:GXW327689 HHS327683:HHS327689 HRO327683:HRO327689 IBK327683:IBK327689 ILG327683:ILG327689 IVC327683:IVC327689 JEY327683:JEY327689 JOU327683:JOU327689 JYQ327683:JYQ327689 KIM327683:KIM327689 KSI327683:KSI327689 LCE327683:LCE327689 LMA327683:LMA327689 LVW327683:LVW327689 MFS327683:MFS327689 MPO327683:MPO327689 MZK327683:MZK327689 NJG327683:NJG327689 NTC327683:NTC327689 OCY327683:OCY327689 OMU327683:OMU327689 OWQ327683:OWQ327689 PGM327683:PGM327689 PQI327683:PQI327689 QAE327683:QAE327689 QKA327683:QKA327689 QTW327683:QTW327689 RDS327683:RDS327689 RNO327683:RNO327689 RXK327683:RXK327689 SHG327683:SHG327689 SRC327683:SRC327689 TAY327683:TAY327689 TKU327683:TKU327689 TUQ327683:TUQ327689 UEM327683:UEM327689 UOI327683:UOI327689 UYE327683:UYE327689 VIA327683:VIA327689 VRW327683:VRW327689 WBS327683:WBS327689 WLO327683:WLO327689 WVK327683:WVK327689 C393222:C393228 IY393219:IY393225 SU393219:SU393225 ACQ393219:ACQ393225 AMM393219:AMM393225 AWI393219:AWI393225 BGE393219:BGE393225 BQA393219:BQA393225 BZW393219:BZW393225 CJS393219:CJS393225 CTO393219:CTO393225 DDK393219:DDK393225 DNG393219:DNG393225 DXC393219:DXC393225 EGY393219:EGY393225 EQU393219:EQU393225 FAQ393219:FAQ393225 FKM393219:FKM393225 FUI393219:FUI393225 GEE393219:GEE393225 GOA393219:GOA393225 GXW393219:GXW393225 HHS393219:HHS393225 HRO393219:HRO393225 IBK393219:IBK393225 ILG393219:ILG393225 IVC393219:IVC393225 JEY393219:JEY393225 JOU393219:JOU393225 JYQ393219:JYQ393225 KIM393219:KIM393225 KSI393219:KSI393225 LCE393219:LCE393225 LMA393219:LMA393225 LVW393219:LVW393225 MFS393219:MFS393225 MPO393219:MPO393225 MZK393219:MZK393225 NJG393219:NJG393225 NTC393219:NTC393225 OCY393219:OCY393225 OMU393219:OMU393225 OWQ393219:OWQ393225 PGM393219:PGM393225 PQI393219:PQI393225 QAE393219:QAE393225 QKA393219:QKA393225 QTW393219:QTW393225 RDS393219:RDS393225 RNO393219:RNO393225 RXK393219:RXK393225 SHG393219:SHG393225 SRC393219:SRC393225 TAY393219:TAY393225 TKU393219:TKU393225 TUQ393219:TUQ393225 UEM393219:UEM393225 UOI393219:UOI393225 UYE393219:UYE393225 VIA393219:VIA393225 VRW393219:VRW393225 WBS393219:WBS393225 WLO393219:WLO393225 WVK393219:WVK393225 C458758:C458764 IY458755:IY458761 SU458755:SU458761 ACQ458755:ACQ458761 AMM458755:AMM458761 AWI458755:AWI458761 BGE458755:BGE458761 BQA458755:BQA458761 BZW458755:BZW458761 CJS458755:CJS458761 CTO458755:CTO458761 DDK458755:DDK458761 DNG458755:DNG458761 DXC458755:DXC458761 EGY458755:EGY458761 EQU458755:EQU458761 FAQ458755:FAQ458761 FKM458755:FKM458761 FUI458755:FUI458761 GEE458755:GEE458761 GOA458755:GOA458761 GXW458755:GXW458761 HHS458755:HHS458761 HRO458755:HRO458761 IBK458755:IBK458761 ILG458755:ILG458761 IVC458755:IVC458761 JEY458755:JEY458761 JOU458755:JOU458761 JYQ458755:JYQ458761 KIM458755:KIM458761 KSI458755:KSI458761 LCE458755:LCE458761 LMA458755:LMA458761 LVW458755:LVW458761 MFS458755:MFS458761 MPO458755:MPO458761 MZK458755:MZK458761 NJG458755:NJG458761 NTC458755:NTC458761 OCY458755:OCY458761 OMU458755:OMU458761 OWQ458755:OWQ458761 PGM458755:PGM458761 PQI458755:PQI458761 QAE458755:QAE458761 QKA458755:QKA458761 QTW458755:QTW458761 RDS458755:RDS458761 RNO458755:RNO458761 RXK458755:RXK458761 SHG458755:SHG458761 SRC458755:SRC458761 TAY458755:TAY458761 TKU458755:TKU458761 TUQ458755:TUQ458761 UEM458755:UEM458761 UOI458755:UOI458761 UYE458755:UYE458761 VIA458755:VIA458761 VRW458755:VRW458761 WBS458755:WBS458761 WLO458755:WLO458761 WVK458755:WVK458761 C524294:C524300 IY524291:IY524297 SU524291:SU524297 ACQ524291:ACQ524297 AMM524291:AMM524297 AWI524291:AWI524297 BGE524291:BGE524297 BQA524291:BQA524297 BZW524291:BZW524297 CJS524291:CJS524297 CTO524291:CTO524297 DDK524291:DDK524297 DNG524291:DNG524297 DXC524291:DXC524297 EGY524291:EGY524297 EQU524291:EQU524297 FAQ524291:FAQ524297 FKM524291:FKM524297 FUI524291:FUI524297 GEE524291:GEE524297 GOA524291:GOA524297 GXW524291:GXW524297 HHS524291:HHS524297 HRO524291:HRO524297 IBK524291:IBK524297 ILG524291:ILG524297 IVC524291:IVC524297 JEY524291:JEY524297 JOU524291:JOU524297 JYQ524291:JYQ524297 KIM524291:KIM524297 KSI524291:KSI524297 LCE524291:LCE524297 LMA524291:LMA524297 LVW524291:LVW524297 MFS524291:MFS524297 MPO524291:MPO524297 MZK524291:MZK524297 NJG524291:NJG524297 NTC524291:NTC524297 OCY524291:OCY524297 OMU524291:OMU524297 OWQ524291:OWQ524297 PGM524291:PGM524297 PQI524291:PQI524297 QAE524291:QAE524297 QKA524291:QKA524297 QTW524291:QTW524297 RDS524291:RDS524297 RNO524291:RNO524297 RXK524291:RXK524297 SHG524291:SHG524297 SRC524291:SRC524297 TAY524291:TAY524297 TKU524291:TKU524297 TUQ524291:TUQ524297 UEM524291:UEM524297 UOI524291:UOI524297 UYE524291:UYE524297 VIA524291:VIA524297 VRW524291:VRW524297 WBS524291:WBS524297 WLO524291:WLO524297 WVK524291:WVK524297 C589830:C589836 IY589827:IY589833 SU589827:SU589833 ACQ589827:ACQ589833 AMM589827:AMM589833 AWI589827:AWI589833 BGE589827:BGE589833 BQA589827:BQA589833 BZW589827:BZW589833 CJS589827:CJS589833 CTO589827:CTO589833 DDK589827:DDK589833 DNG589827:DNG589833 DXC589827:DXC589833 EGY589827:EGY589833 EQU589827:EQU589833 FAQ589827:FAQ589833 FKM589827:FKM589833 FUI589827:FUI589833 GEE589827:GEE589833 GOA589827:GOA589833 GXW589827:GXW589833 HHS589827:HHS589833 HRO589827:HRO589833 IBK589827:IBK589833 ILG589827:ILG589833 IVC589827:IVC589833 JEY589827:JEY589833 JOU589827:JOU589833 JYQ589827:JYQ589833 KIM589827:KIM589833 KSI589827:KSI589833 LCE589827:LCE589833 LMA589827:LMA589833 LVW589827:LVW589833 MFS589827:MFS589833 MPO589827:MPO589833 MZK589827:MZK589833 NJG589827:NJG589833 NTC589827:NTC589833 OCY589827:OCY589833 OMU589827:OMU589833 OWQ589827:OWQ589833 PGM589827:PGM589833 PQI589827:PQI589833 QAE589827:QAE589833 QKA589827:QKA589833 QTW589827:QTW589833 RDS589827:RDS589833 RNO589827:RNO589833 RXK589827:RXK589833 SHG589827:SHG589833 SRC589827:SRC589833 TAY589827:TAY589833 TKU589827:TKU589833 TUQ589827:TUQ589833 UEM589827:UEM589833 UOI589827:UOI589833 UYE589827:UYE589833 VIA589827:VIA589833 VRW589827:VRW589833 WBS589827:WBS589833 WLO589827:WLO589833 WVK589827:WVK589833 C655366:C655372 IY655363:IY655369 SU655363:SU655369 ACQ655363:ACQ655369 AMM655363:AMM655369 AWI655363:AWI655369 BGE655363:BGE655369 BQA655363:BQA655369 BZW655363:BZW655369 CJS655363:CJS655369 CTO655363:CTO655369 DDK655363:DDK655369 DNG655363:DNG655369 DXC655363:DXC655369 EGY655363:EGY655369 EQU655363:EQU655369 FAQ655363:FAQ655369 FKM655363:FKM655369 FUI655363:FUI655369 GEE655363:GEE655369 GOA655363:GOA655369 GXW655363:GXW655369 HHS655363:HHS655369 HRO655363:HRO655369 IBK655363:IBK655369 ILG655363:ILG655369 IVC655363:IVC655369 JEY655363:JEY655369 JOU655363:JOU655369 JYQ655363:JYQ655369 KIM655363:KIM655369 KSI655363:KSI655369 LCE655363:LCE655369 LMA655363:LMA655369 LVW655363:LVW655369 MFS655363:MFS655369 MPO655363:MPO655369 MZK655363:MZK655369 NJG655363:NJG655369 NTC655363:NTC655369 OCY655363:OCY655369 OMU655363:OMU655369 OWQ655363:OWQ655369 PGM655363:PGM655369 PQI655363:PQI655369 QAE655363:QAE655369 QKA655363:QKA655369 QTW655363:QTW655369 RDS655363:RDS655369 RNO655363:RNO655369 RXK655363:RXK655369 SHG655363:SHG655369 SRC655363:SRC655369 TAY655363:TAY655369 TKU655363:TKU655369 TUQ655363:TUQ655369 UEM655363:UEM655369 UOI655363:UOI655369 UYE655363:UYE655369 VIA655363:VIA655369 VRW655363:VRW655369 WBS655363:WBS655369 WLO655363:WLO655369 WVK655363:WVK655369 C720902:C720908 IY720899:IY720905 SU720899:SU720905 ACQ720899:ACQ720905 AMM720899:AMM720905 AWI720899:AWI720905 BGE720899:BGE720905 BQA720899:BQA720905 BZW720899:BZW720905 CJS720899:CJS720905 CTO720899:CTO720905 DDK720899:DDK720905 DNG720899:DNG720905 DXC720899:DXC720905 EGY720899:EGY720905 EQU720899:EQU720905 FAQ720899:FAQ720905 FKM720899:FKM720905 FUI720899:FUI720905 GEE720899:GEE720905 GOA720899:GOA720905 GXW720899:GXW720905 HHS720899:HHS720905 HRO720899:HRO720905 IBK720899:IBK720905 ILG720899:ILG720905 IVC720899:IVC720905 JEY720899:JEY720905 JOU720899:JOU720905 JYQ720899:JYQ720905 KIM720899:KIM720905 KSI720899:KSI720905 LCE720899:LCE720905 LMA720899:LMA720905 LVW720899:LVW720905 MFS720899:MFS720905 MPO720899:MPO720905 MZK720899:MZK720905 NJG720899:NJG720905 NTC720899:NTC720905 OCY720899:OCY720905 OMU720899:OMU720905 OWQ720899:OWQ720905 PGM720899:PGM720905 PQI720899:PQI720905 QAE720899:QAE720905 QKA720899:QKA720905 QTW720899:QTW720905 RDS720899:RDS720905 RNO720899:RNO720905 RXK720899:RXK720905 SHG720899:SHG720905 SRC720899:SRC720905 TAY720899:TAY720905 TKU720899:TKU720905 TUQ720899:TUQ720905 UEM720899:UEM720905 UOI720899:UOI720905 UYE720899:UYE720905 VIA720899:VIA720905 VRW720899:VRW720905 WBS720899:WBS720905 WLO720899:WLO720905 WVK720899:WVK720905 C786438:C786444 IY786435:IY786441 SU786435:SU786441 ACQ786435:ACQ786441 AMM786435:AMM786441 AWI786435:AWI786441 BGE786435:BGE786441 BQA786435:BQA786441 BZW786435:BZW786441 CJS786435:CJS786441 CTO786435:CTO786441 DDK786435:DDK786441 DNG786435:DNG786441 DXC786435:DXC786441 EGY786435:EGY786441 EQU786435:EQU786441 FAQ786435:FAQ786441 FKM786435:FKM786441 FUI786435:FUI786441 GEE786435:GEE786441 GOA786435:GOA786441 GXW786435:GXW786441 HHS786435:HHS786441 HRO786435:HRO786441 IBK786435:IBK786441 ILG786435:ILG786441 IVC786435:IVC786441 JEY786435:JEY786441 JOU786435:JOU786441 JYQ786435:JYQ786441 KIM786435:KIM786441 KSI786435:KSI786441 LCE786435:LCE786441 LMA786435:LMA786441 LVW786435:LVW786441 MFS786435:MFS786441 MPO786435:MPO786441 MZK786435:MZK786441 NJG786435:NJG786441 NTC786435:NTC786441 OCY786435:OCY786441 OMU786435:OMU786441 OWQ786435:OWQ786441 PGM786435:PGM786441 PQI786435:PQI786441 QAE786435:QAE786441 QKA786435:QKA786441 QTW786435:QTW786441 RDS786435:RDS786441 RNO786435:RNO786441 RXK786435:RXK786441 SHG786435:SHG786441 SRC786435:SRC786441 TAY786435:TAY786441 TKU786435:TKU786441 TUQ786435:TUQ786441 UEM786435:UEM786441 UOI786435:UOI786441 UYE786435:UYE786441 VIA786435:VIA786441 VRW786435:VRW786441 WBS786435:WBS786441 WLO786435:WLO786441 WVK786435:WVK786441 C851974:C851980 IY851971:IY851977 SU851971:SU851977 ACQ851971:ACQ851977 AMM851971:AMM851977 AWI851971:AWI851977 BGE851971:BGE851977 BQA851971:BQA851977 BZW851971:BZW851977 CJS851971:CJS851977 CTO851971:CTO851977 DDK851971:DDK851977 DNG851971:DNG851977 DXC851971:DXC851977 EGY851971:EGY851977 EQU851971:EQU851977 FAQ851971:FAQ851977 FKM851971:FKM851977 FUI851971:FUI851977 GEE851971:GEE851977 GOA851971:GOA851977 GXW851971:GXW851977 HHS851971:HHS851977 HRO851971:HRO851977 IBK851971:IBK851977 ILG851971:ILG851977 IVC851971:IVC851977 JEY851971:JEY851977 JOU851971:JOU851977 JYQ851971:JYQ851977 KIM851971:KIM851977 KSI851971:KSI851977 LCE851971:LCE851977 LMA851971:LMA851977 LVW851971:LVW851977 MFS851971:MFS851977 MPO851971:MPO851977 MZK851971:MZK851977 NJG851971:NJG851977 NTC851971:NTC851977 OCY851971:OCY851977 OMU851971:OMU851977 OWQ851971:OWQ851977 PGM851971:PGM851977 PQI851971:PQI851977 QAE851971:QAE851977 QKA851971:QKA851977 QTW851971:QTW851977 RDS851971:RDS851977 RNO851971:RNO851977 RXK851971:RXK851977 SHG851971:SHG851977 SRC851971:SRC851977 TAY851971:TAY851977 TKU851971:TKU851977 TUQ851971:TUQ851977 UEM851971:UEM851977 UOI851971:UOI851977 UYE851971:UYE851977 VIA851971:VIA851977 VRW851971:VRW851977 WBS851971:WBS851977 WLO851971:WLO851977 WVK851971:WVK851977 C917510:C917516 IY917507:IY917513 SU917507:SU917513 ACQ917507:ACQ917513 AMM917507:AMM917513 AWI917507:AWI917513 BGE917507:BGE917513 BQA917507:BQA917513 BZW917507:BZW917513 CJS917507:CJS917513 CTO917507:CTO917513 DDK917507:DDK917513 DNG917507:DNG917513 DXC917507:DXC917513 EGY917507:EGY917513 EQU917507:EQU917513 FAQ917507:FAQ917513 FKM917507:FKM917513 FUI917507:FUI917513 GEE917507:GEE917513 GOA917507:GOA917513 GXW917507:GXW917513 HHS917507:HHS917513 HRO917507:HRO917513 IBK917507:IBK917513 ILG917507:ILG917513 IVC917507:IVC917513 JEY917507:JEY917513 JOU917507:JOU917513 JYQ917507:JYQ917513 KIM917507:KIM917513 KSI917507:KSI917513 LCE917507:LCE917513 LMA917507:LMA917513 LVW917507:LVW917513 MFS917507:MFS917513 MPO917507:MPO917513 MZK917507:MZK917513 NJG917507:NJG917513 NTC917507:NTC917513 OCY917507:OCY917513 OMU917507:OMU917513 OWQ917507:OWQ917513 PGM917507:PGM917513 PQI917507:PQI917513 QAE917507:QAE917513 QKA917507:QKA917513 QTW917507:QTW917513 RDS917507:RDS917513 RNO917507:RNO917513 RXK917507:RXK917513 SHG917507:SHG917513 SRC917507:SRC917513 TAY917507:TAY917513 TKU917507:TKU917513 TUQ917507:TUQ917513 UEM917507:UEM917513 UOI917507:UOI917513 UYE917507:UYE917513 VIA917507:VIA917513 VRW917507:VRW917513 WBS917507:WBS917513 WLO917507:WLO917513 WVK917507:WVK917513 C983046:C983052 IY983043:IY983049 SU983043:SU983049 ACQ983043:ACQ983049 AMM983043:AMM983049 AWI983043:AWI983049 BGE983043:BGE983049 BQA983043:BQA983049 BZW983043:BZW983049 CJS983043:CJS983049 CTO983043:CTO983049 DDK983043:DDK983049 DNG983043:DNG983049 DXC983043:DXC983049 EGY983043:EGY983049 EQU983043:EQU983049 FAQ983043:FAQ983049 FKM983043:FKM983049 FUI983043:FUI983049 GEE983043:GEE983049 GOA983043:GOA983049 GXW983043:GXW983049 HHS983043:HHS983049 HRO983043:HRO983049 IBK983043:IBK983049 ILG983043:ILG983049 IVC983043:IVC983049 JEY983043:JEY983049 JOU983043:JOU983049 JYQ983043:JYQ983049 KIM983043:KIM983049 KSI983043:KSI983049 LCE983043:LCE983049 LMA983043:LMA983049 LVW983043:LVW983049 MFS983043:MFS983049 MPO983043:MPO983049 MZK983043:MZK983049 NJG983043:NJG983049 NTC983043:NTC983049 OCY983043:OCY983049 OMU983043:OMU983049 OWQ983043:OWQ983049 PGM983043:PGM983049 PQI983043:PQI983049 QAE983043:QAE983049 QKA983043:QKA983049 QTW983043:QTW983049 RDS983043:RDS983049 RNO983043:RNO983049 RXK983043:RXK983049 SHG983043:SHG983049 SRC983043:SRC983049 TAY983043:TAY983049 TKU983043:TKU983049 TUQ983043:TUQ983049 UEM983043:UEM983049 UOI983043:UOI983049 UYE983043:UYE983049 VIA983043:VIA983049 VRW983043:VRW983049 WBS983043:WBS983049 WLO983043:WLO983049 WVK983043:WVK983049 JC9:JC12 SY9:SY12 ACU9:ACU12 AMQ9:AMQ12 AWM9:AWM12 BGI9:BGI12 BQE9:BQE12 CAA9:CAA12 CJW9:CJW12 CTS9:CTS12 DDO9:DDO12 DNK9:DNK12 DXG9:DXG12 EHC9:EHC12 EQY9:EQY12 FAU9:FAU12 FKQ9:FKQ12 FUM9:FUM12 GEI9:GEI12 GOE9:GOE12 GYA9:GYA12 HHW9:HHW12 HRS9:HRS12 IBO9:IBO12 ILK9:ILK12 IVG9:IVG12 JFC9:JFC12 JOY9:JOY12 JYU9:JYU12 KIQ9:KIQ12 KSM9:KSM12 LCI9:LCI12 LME9:LME12 LWA9:LWA12 MFW9:MFW12 MPS9:MPS12 MZO9:MZO12 NJK9:NJK12 NTG9:NTG12 ODC9:ODC12 OMY9:OMY12 OWU9:OWU12 PGQ9:PGQ12 PQM9:PQM12 QAI9:QAI12 QKE9:QKE12 QUA9:QUA12 RDW9:RDW12 RNS9:RNS12 RXO9:RXO12 SHK9:SHK12 SRG9:SRG12 TBC9:TBC12 TKY9:TKY12 TUU9:TUU12 UEQ9:UEQ12 UOM9:UOM12 UYI9:UYI12 VIE9:VIE12 VSA9:VSA12 WBW9:WBW12 WLS9:WLS12 WVO9:WVO12 G65542:G65544 JC65539:JC65541 SY65539:SY65541 ACU65539:ACU65541 AMQ65539:AMQ65541 AWM65539:AWM65541 BGI65539:BGI65541 BQE65539:BQE65541 CAA65539:CAA65541 CJW65539:CJW65541 CTS65539:CTS65541 DDO65539:DDO65541 DNK65539:DNK65541 DXG65539:DXG65541 EHC65539:EHC65541 EQY65539:EQY65541 FAU65539:FAU65541 FKQ65539:FKQ65541 FUM65539:FUM65541 GEI65539:GEI65541 GOE65539:GOE65541 GYA65539:GYA65541 HHW65539:HHW65541 HRS65539:HRS65541 IBO65539:IBO65541 ILK65539:ILK65541 IVG65539:IVG65541 JFC65539:JFC65541 JOY65539:JOY65541 JYU65539:JYU65541 KIQ65539:KIQ65541 KSM65539:KSM65541 LCI65539:LCI65541 LME65539:LME65541 LWA65539:LWA65541 MFW65539:MFW65541 MPS65539:MPS65541 MZO65539:MZO65541 NJK65539:NJK65541 NTG65539:NTG65541 ODC65539:ODC65541 OMY65539:OMY65541 OWU65539:OWU65541 PGQ65539:PGQ65541 PQM65539:PQM65541 QAI65539:QAI65541 QKE65539:QKE65541 QUA65539:QUA65541 RDW65539:RDW65541 RNS65539:RNS65541 RXO65539:RXO65541 SHK65539:SHK65541 SRG65539:SRG65541 TBC65539:TBC65541 TKY65539:TKY65541 TUU65539:TUU65541 UEQ65539:UEQ65541 UOM65539:UOM65541 UYI65539:UYI65541 VIE65539:VIE65541 VSA65539:VSA65541 WBW65539:WBW65541 WLS65539:WLS65541 WVO65539:WVO65541 G131078:G131080 JC131075:JC131077 SY131075:SY131077 ACU131075:ACU131077 AMQ131075:AMQ131077 AWM131075:AWM131077 BGI131075:BGI131077 BQE131075:BQE131077 CAA131075:CAA131077 CJW131075:CJW131077 CTS131075:CTS131077 DDO131075:DDO131077 DNK131075:DNK131077 DXG131075:DXG131077 EHC131075:EHC131077 EQY131075:EQY131077 FAU131075:FAU131077 FKQ131075:FKQ131077 FUM131075:FUM131077 GEI131075:GEI131077 GOE131075:GOE131077 GYA131075:GYA131077 HHW131075:HHW131077 HRS131075:HRS131077 IBO131075:IBO131077 ILK131075:ILK131077 IVG131075:IVG131077 JFC131075:JFC131077 JOY131075:JOY131077 JYU131075:JYU131077 KIQ131075:KIQ131077 KSM131075:KSM131077 LCI131075:LCI131077 LME131075:LME131077 LWA131075:LWA131077 MFW131075:MFW131077 MPS131075:MPS131077 MZO131075:MZO131077 NJK131075:NJK131077 NTG131075:NTG131077 ODC131075:ODC131077 OMY131075:OMY131077 OWU131075:OWU131077 PGQ131075:PGQ131077 PQM131075:PQM131077 QAI131075:QAI131077 QKE131075:QKE131077 QUA131075:QUA131077 RDW131075:RDW131077 RNS131075:RNS131077 RXO131075:RXO131077 SHK131075:SHK131077 SRG131075:SRG131077 TBC131075:TBC131077 TKY131075:TKY131077 TUU131075:TUU131077 UEQ131075:UEQ131077 UOM131075:UOM131077 UYI131075:UYI131077 VIE131075:VIE131077 VSA131075:VSA131077 WBW131075:WBW131077 WLS131075:WLS131077 WVO131075:WVO131077 G196614:G196616 JC196611:JC196613 SY196611:SY196613 ACU196611:ACU196613 AMQ196611:AMQ196613 AWM196611:AWM196613 BGI196611:BGI196613 BQE196611:BQE196613 CAA196611:CAA196613 CJW196611:CJW196613 CTS196611:CTS196613 DDO196611:DDO196613 DNK196611:DNK196613 DXG196611:DXG196613 EHC196611:EHC196613 EQY196611:EQY196613 FAU196611:FAU196613 FKQ196611:FKQ196613 FUM196611:FUM196613 GEI196611:GEI196613 GOE196611:GOE196613 GYA196611:GYA196613 HHW196611:HHW196613 HRS196611:HRS196613 IBO196611:IBO196613 ILK196611:ILK196613 IVG196611:IVG196613 JFC196611:JFC196613 JOY196611:JOY196613 JYU196611:JYU196613 KIQ196611:KIQ196613 KSM196611:KSM196613 LCI196611:LCI196613 LME196611:LME196613 LWA196611:LWA196613 MFW196611:MFW196613 MPS196611:MPS196613 MZO196611:MZO196613 NJK196611:NJK196613 NTG196611:NTG196613 ODC196611:ODC196613 OMY196611:OMY196613 OWU196611:OWU196613 PGQ196611:PGQ196613 PQM196611:PQM196613 QAI196611:QAI196613 QKE196611:QKE196613 QUA196611:QUA196613 RDW196611:RDW196613 RNS196611:RNS196613 RXO196611:RXO196613 SHK196611:SHK196613 SRG196611:SRG196613 TBC196611:TBC196613 TKY196611:TKY196613 TUU196611:TUU196613 UEQ196611:UEQ196613 UOM196611:UOM196613 UYI196611:UYI196613 VIE196611:VIE196613 VSA196611:VSA196613 WBW196611:WBW196613 WLS196611:WLS196613 WVO196611:WVO196613 G262150:G262152 JC262147:JC262149 SY262147:SY262149 ACU262147:ACU262149 AMQ262147:AMQ262149 AWM262147:AWM262149 BGI262147:BGI262149 BQE262147:BQE262149 CAA262147:CAA262149 CJW262147:CJW262149 CTS262147:CTS262149 DDO262147:DDO262149 DNK262147:DNK262149 DXG262147:DXG262149 EHC262147:EHC262149 EQY262147:EQY262149 FAU262147:FAU262149 FKQ262147:FKQ262149 FUM262147:FUM262149 GEI262147:GEI262149 GOE262147:GOE262149 GYA262147:GYA262149 HHW262147:HHW262149 HRS262147:HRS262149 IBO262147:IBO262149 ILK262147:ILK262149 IVG262147:IVG262149 JFC262147:JFC262149 JOY262147:JOY262149 JYU262147:JYU262149 KIQ262147:KIQ262149 KSM262147:KSM262149 LCI262147:LCI262149 LME262147:LME262149 LWA262147:LWA262149 MFW262147:MFW262149 MPS262147:MPS262149 MZO262147:MZO262149 NJK262147:NJK262149 NTG262147:NTG262149 ODC262147:ODC262149 OMY262147:OMY262149 OWU262147:OWU262149 PGQ262147:PGQ262149 PQM262147:PQM262149 QAI262147:QAI262149 QKE262147:QKE262149 QUA262147:QUA262149 RDW262147:RDW262149 RNS262147:RNS262149 RXO262147:RXO262149 SHK262147:SHK262149 SRG262147:SRG262149 TBC262147:TBC262149 TKY262147:TKY262149 TUU262147:TUU262149 UEQ262147:UEQ262149 UOM262147:UOM262149 UYI262147:UYI262149 VIE262147:VIE262149 VSA262147:VSA262149 WBW262147:WBW262149 WLS262147:WLS262149 WVO262147:WVO262149 G327686:G327688 JC327683:JC327685 SY327683:SY327685 ACU327683:ACU327685 AMQ327683:AMQ327685 AWM327683:AWM327685 BGI327683:BGI327685 BQE327683:BQE327685 CAA327683:CAA327685 CJW327683:CJW327685 CTS327683:CTS327685 DDO327683:DDO327685 DNK327683:DNK327685 DXG327683:DXG327685 EHC327683:EHC327685 EQY327683:EQY327685 FAU327683:FAU327685 FKQ327683:FKQ327685 FUM327683:FUM327685 GEI327683:GEI327685 GOE327683:GOE327685 GYA327683:GYA327685 HHW327683:HHW327685 HRS327683:HRS327685 IBO327683:IBO327685 ILK327683:ILK327685 IVG327683:IVG327685 JFC327683:JFC327685 JOY327683:JOY327685 JYU327683:JYU327685 KIQ327683:KIQ327685 KSM327683:KSM327685 LCI327683:LCI327685 LME327683:LME327685 LWA327683:LWA327685 MFW327683:MFW327685 MPS327683:MPS327685 MZO327683:MZO327685 NJK327683:NJK327685 NTG327683:NTG327685 ODC327683:ODC327685 OMY327683:OMY327685 OWU327683:OWU327685 PGQ327683:PGQ327685 PQM327683:PQM327685 QAI327683:QAI327685 QKE327683:QKE327685 QUA327683:QUA327685 RDW327683:RDW327685 RNS327683:RNS327685 RXO327683:RXO327685 SHK327683:SHK327685 SRG327683:SRG327685 TBC327683:TBC327685 TKY327683:TKY327685 TUU327683:TUU327685 UEQ327683:UEQ327685 UOM327683:UOM327685 UYI327683:UYI327685 VIE327683:VIE327685 VSA327683:VSA327685 WBW327683:WBW327685 WLS327683:WLS327685 WVO327683:WVO327685 G393222:G393224 JC393219:JC393221 SY393219:SY393221 ACU393219:ACU393221 AMQ393219:AMQ393221 AWM393219:AWM393221 BGI393219:BGI393221 BQE393219:BQE393221 CAA393219:CAA393221 CJW393219:CJW393221 CTS393219:CTS393221 DDO393219:DDO393221 DNK393219:DNK393221 DXG393219:DXG393221 EHC393219:EHC393221 EQY393219:EQY393221 FAU393219:FAU393221 FKQ393219:FKQ393221 FUM393219:FUM393221 GEI393219:GEI393221 GOE393219:GOE393221 GYA393219:GYA393221 HHW393219:HHW393221 HRS393219:HRS393221 IBO393219:IBO393221 ILK393219:ILK393221 IVG393219:IVG393221 JFC393219:JFC393221 JOY393219:JOY393221 JYU393219:JYU393221 KIQ393219:KIQ393221 KSM393219:KSM393221 LCI393219:LCI393221 LME393219:LME393221 LWA393219:LWA393221 MFW393219:MFW393221 MPS393219:MPS393221 MZO393219:MZO393221 NJK393219:NJK393221 NTG393219:NTG393221 ODC393219:ODC393221 OMY393219:OMY393221 OWU393219:OWU393221 PGQ393219:PGQ393221 PQM393219:PQM393221 QAI393219:QAI393221 QKE393219:QKE393221 QUA393219:QUA393221 RDW393219:RDW393221 RNS393219:RNS393221 RXO393219:RXO393221 SHK393219:SHK393221 SRG393219:SRG393221 TBC393219:TBC393221 TKY393219:TKY393221 TUU393219:TUU393221 UEQ393219:UEQ393221 UOM393219:UOM393221 UYI393219:UYI393221 VIE393219:VIE393221 VSA393219:VSA393221 WBW393219:WBW393221 WLS393219:WLS393221 WVO393219:WVO393221 G458758:G458760 JC458755:JC458757 SY458755:SY458757 ACU458755:ACU458757 AMQ458755:AMQ458757 AWM458755:AWM458757 BGI458755:BGI458757 BQE458755:BQE458757 CAA458755:CAA458757 CJW458755:CJW458757 CTS458755:CTS458757 DDO458755:DDO458757 DNK458755:DNK458757 DXG458755:DXG458757 EHC458755:EHC458757 EQY458755:EQY458757 FAU458755:FAU458757 FKQ458755:FKQ458757 FUM458755:FUM458757 GEI458755:GEI458757 GOE458755:GOE458757 GYA458755:GYA458757 HHW458755:HHW458757 HRS458755:HRS458757 IBO458755:IBO458757 ILK458755:ILK458757 IVG458755:IVG458757 JFC458755:JFC458757 JOY458755:JOY458757 JYU458755:JYU458757 KIQ458755:KIQ458757 KSM458755:KSM458757 LCI458755:LCI458757 LME458755:LME458757 LWA458755:LWA458757 MFW458755:MFW458757 MPS458755:MPS458757 MZO458755:MZO458757 NJK458755:NJK458757 NTG458755:NTG458757 ODC458755:ODC458757 OMY458755:OMY458757 OWU458755:OWU458757 PGQ458755:PGQ458757 PQM458755:PQM458757 QAI458755:QAI458757 QKE458755:QKE458757 QUA458755:QUA458757 RDW458755:RDW458757 RNS458755:RNS458757 RXO458755:RXO458757 SHK458755:SHK458757 SRG458755:SRG458757 TBC458755:TBC458757 TKY458755:TKY458757 TUU458755:TUU458757 UEQ458755:UEQ458757 UOM458755:UOM458757 UYI458755:UYI458757 VIE458755:VIE458757 VSA458755:VSA458757 WBW458755:WBW458757 WLS458755:WLS458757 WVO458755:WVO458757 G524294:G524296 JC524291:JC524293 SY524291:SY524293 ACU524291:ACU524293 AMQ524291:AMQ524293 AWM524291:AWM524293 BGI524291:BGI524293 BQE524291:BQE524293 CAA524291:CAA524293 CJW524291:CJW524293 CTS524291:CTS524293 DDO524291:DDO524293 DNK524291:DNK524293 DXG524291:DXG524293 EHC524291:EHC524293 EQY524291:EQY524293 FAU524291:FAU524293 FKQ524291:FKQ524293 FUM524291:FUM524293 GEI524291:GEI524293 GOE524291:GOE524293 GYA524291:GYA524293 HHW524291:HHW524293 HRS524291:HRS524293 IBO524291:IBO524293 ILK524291:ILK524293 IVG524291:IVG524293 JFC524291:JFC524293 JOY524291:JOY524293 JYU524291:JYU524293 KIQ524291:KIQ524293 KSM524291:KSM524293 LCI524291:LCI524293 LME524291:LME524293 LWA524291:LWA524293 MFW524291:MFW524293 MPS524291:MPS524293 MZO524291:MZO524293 NJK524291:NJK524293 NTG524291:NTG524293 ODC524291:ODC524293 OMY524291:OMY524293 OWU524291:OWU524293 PGQ524291:PGQ524293 PQM524291:PQM524293 QAI524291:QAI524293 QKE524291:QKE524293 QUA524291:QUA524293 RDW524291:RDW524293 RNS524291:RNS524293 RXO524291:RXO524293 SHK524291:SHK524293 SRG524291:SRG524293 TBC524291:TBC524293 TKY524291:TKY524293 TUU524291:TUU524293 UEQ524291:UEQ524293 UOM524291:UOM524293 UYI524291:UYI524293 VIE524291:VIE524293 VSA524291:VSA524293 WBW524291:WBW524293 WLS524291:WLS524293 WVO524291:WVO524293 G589830:G589832 JC589827:JC589829 SY589827:SY589829 ACU589827:ACU589829 AMQ589827:AMQ589829 AWM589827:AWM589829 BGI589827:BGI589829 BQE589827:BQE589829 CAA589827:CAA589829 CJW589827:CJW589829 CTS589827:CTS589829 DDO589827:DDO589829 DNK589827:DNK589829 DXG589827:DXG589829 EHC589827:EHC589829 EQY589827:EQY589829 FAU589827:FAU589829 FKQ589827:FKQ589829 FUM589827:FUM589829 GEI589827:GEI589829 GOE589827:GOE589829 GYA589827:GYA589829 HHW589827:HHW589829 HRS589827:HRS589829 IBO589827:IBO589829 ILK589827:ILK589829 IVG589827:IVG589829 JFC589827:JFC589829 JOY589827:JOY589829 JYU589827:JYU589829 KIQ589827:KIQ589829 KSM589827:KSM589829 LCI589827:LCI589829 LME589827:LME589829 LWA589827:LWA589829 MFW589827:MFW589829 MPS589827:MPS589829 MZO589827:MZO589829 NJK589827:NJK589829 NTG589827:NTG589829 ODC589827:ODC589829 OMY589827:OMY589829 OWU589827:OWU589829 PGQ589827:PGQ589829 PQM589827:PQM589829 QAI589827:QAI589829 QKE589827:QKE589829 QUA589827:QUA589829 RDW589827:RDW589829 RNS589827:RNS589829 RXO589827:RXO589829 SHK589827:SHK589829 SRG589827:SRG589829 TBC589827:TBC589829 TKY589827:TKY589829 TUU589827:TUU589829 UEQ589827:UEQ589829 UOM589827:UOM589829 UYI589827:UYI589829 VIE589827:VIE589829 VSA589827:VSA589829 WBW589827:WBW589829 WLS589827:WLS589829 WVO589827:WVO589829 G655366:G655368 JC655363:JC655365 SY655363:SY655365 ACU655363:ACU655365 AMQ655363:AMQ655365 AWM655363:AWM655365 BGI655363:BGI655365 BQE655363:BQE655365 CAA655363:CAA655365 CJW655363:CJW655365 CTS655363:CTS655365 DDO655363:DDO655365 DNK655363:DNK655365 DXG655363:DXG655365 EHC655363:EHC655365 EQY655363:EQY655365 FAU655363:FAU655365 FKQ655363:FKQ655365 FUM655363:FUM655365 GEI655363:GEI655365 GOE655363:GOE655365 GYA655363:GYA655365 HHW655363:HHW655365 HRS655363:HRS655365 IBO655363:IBO655365 ILK655363:ILK655365 IVG655363:IVG655365 JFC655363:JFC655365 JOY655363:JOY655365 JYU655363:JYU655365 KIQ655363:KIQ655365 KSM655363:KSM655365 LCI655363:LCI655365 LME655363:LME655365 LWA655363:LWA655365 MFW655363:MFW655365 MPS655363:MPS655365 MZO655363:MZO655365 NJK655363:NJK655365 NTG655363:NTG655365 ODC655363:ODC655365 OMY655363:OMY655365 OWU655363:OWU655365 PGQ655363:PGQ655365 PQM655363:PQM655365 QAI655363:QAI655365 QKE655363:QKE655365 QUA655363:QUA655365 RDW655363:RDW655365 RNS655363:RNS655365 RXO655363:RXO655365 SHK655363:SHK655365 SRG655363:SRG655365 TBC655363:TBC655365 TKY655363:TKY655365 TUU655363:TUU655365 UEQ655363:UEQ655365 UOM655363:UOM655365 UYI655363:UYI655365 VIE655363:VIE655365 VSA655363:VSA655365 WBW655363:WBW655365 WLS655363:WLS655365 WVO655363:WVO655365 G720902:G720904 JC720899:JC720901 SY720899:SY720901 ACU720899:ACU720901 AMQ720899:AMQ720901 AWM720899:AWM720901 BGI720899:BGI720901 BQE720899:BQE720901 CAA720899:CAA720901 CJW720899:CJW720901 CTS720899:CTS720901 DDO720899:DDO720901 DNK720899:DNK720901 DXG720899:DXG720901 EHC720899:EHC720901 EQY720899:EQY720901 FAU720899:FAU720901 FKQ720899:FKQ720901 FUM720899:FUM720901 GEI720899:GEI720901 GOE720899:GOE720901 GYA720899:GYA720901 HHW720899:HHW720901 HRS720899:HRS720901 IBO720899:IBO720901 ILK720899:ILK720901 IVG720899:IVG720901 JFC720899:JFC720901 JOY720899:JOY720901 JYU720899:JYU720901 KIQ720899:KIQ720901 KSM720899:KSM720901 LCI720899:LCI720901 LME720899:LME720901 LWA720899:LWA720901 MFW720899:MFW720901 MPS720899:MPS720901 MZO720899:MZO720901 NJK720899:NJK720901 NTG720899:NTG720901 ODC720899:ODC720901 OMY720899:OMY720901 OWU720899:OWU720901 PGQ720899:PGQ720901 PQM720899:PQM720901 QAI720899:QAI720901 QKE720899:QKE720901 QUA720899:QUA720901 RDW720899:RDW720901 RNS720899:RNS720901 RXO720899:RXO720901 SHK720899:SHK720901 SRG720899:SRG720901 TBC720899:TBC720901 TKY720899:TKY720901 TUU720899:TUU720901 UEQ720899:UEQ720901 UOM720899:UOM720901 UYI720899:UYI720901 VIE720899:VIE720901 VSA720899:VSA720901 WBW720899:WBW720901 WLS720899:WLS720901 WVO720899:WVO720901 G786438:G786440 JC786435:JC786437 SY786435:SY786437 ACU786435:ACU786437 AMQ786435:AMQ786437 AWM786435:AWM786437 BGI786435:BGI786437 BQE786435:BQE786437 CAA786435:CAA786437 CJW786435:CJW786437 CTS786435:CTS786437 DDO786435:DDO786437 DNK786435:DNK786437 DXG786435:DXG786437 EHC786435:EHC786437 EQY786435:EQY786437 FAU786435:FAU786437 FKQ786435:FKQ786437 FUM786435:FUM786437 GEI786435:GEI786437 GOE786435:GOE786437 GYA786435:GYA786437 HHW786435:HHW786437 HRS786435:HRS786437 IBO786435:IBO786437 ILK786435:ILK786437 IVG786435:IVG786437 JFC786435:JFC786437 JOY786435:JOY786437 JYU786435:JYU786437 KIQ786435:KIQ786437 KSM786435:KSM786437 LCI786435:LCI786437 LME786435:LME786437 LWA786435:LWA786437 MFW786435:MFW786437 MPS786435:MPS786437 MZO786435:MZO786437 NJK786435:NJK786437 NTG786435:NTG786437 ODC786435:ODC786437 OMY786435:OMY786437 OWU786435:OWU786437 PGQ786435:PGQ786437 PQM786435:PQM786437 QAI786435:QAI786437 QKE786435:QKE786437 QUA786435:QUA786437 RDW786435:RDW786437 RNS786435:RNS786437 RXO786435:RXO786437 SHK786435:SHK786437 SRG786435:SRG786437 TBC786435:TBC786437 TKY786435:TKY786437 TUU786435:TUU786437 UEQ786435:UEQ786437 UOM786435:UOM786437 UYI786435:UYI786437 VIE786435:VIE786437 VSA786435:VSA786437 WBW786435:WBW786437 WLS786435:WLS786437 WVO786435:WVO786437 G851974:G851976 JC851971:JC851973 SY851971:SY851973 ACU851971:ACU851973 AMQ851971:AMQ851973 AWM851971:AWM851973 BGI851971:BGI851973 BQE851971:BQE851973 CAA851971:CAA851973 CJW851971:CJW851973 CTS851971:CTS851973 DDO851971:DDO851973 DNK851971:DNK851973 DXG851971:DXG851973 EHC851971:EHC851973 EQY851971:EQY851973 FAU851971:FAU851973 FKQ851971:FKQ851973 FUM851971:FUM851973 GEI851971:GEI851973 GOE851971:GOE851973 GYA851971:GYA851973 HHW851971:HHW851973 HRS851971:HRS851973 IBO851971:IBO851973 ILK851971:ILK851973 IVG851971:IVG851973 JFC851971:JFC851973 JOY851971:JOY851973 JYU851971:JYU851973 KIQ851971:KIQ851973 KSM851971:KSM851973 LCI851971:LCI851973 LME851971:LME851973 LWA851971:LWA851973 MFW851971:MFW851973 MPS851971:MPS851973 MZO851971:MZO851973 NJK851971:NJK851973 NTG851971:NTG851973 ODC851971:ODC851973 OMY851971:OMY851973 OWU851971:OWU851973 PGQ851971:PGQ851973 PQM851971:PQM851973 QAI851971:QAI851973 QKE851971:QKE851973 QUA851971:QUA851973 RDW851971:RDW851973 RNS851971:RNS851973 RXO851971:RXO851973 SHK851971:SHK851973 SRG851971:SRG851973 TBC851971:TBC851973 TKY851971:TKY851973 TUU851971:TUU851973 UEQ851971:UEQ851973 UOM851971:UOM851973 UYI851971:UYI851973 VIE851971:VIE851973 VSA851971:VSA851973 WBW851971:WBW851973 WLS851971:WLS851973 WVO851971:WVO851973 G917510:G917512 JC917507:JC917509 SY917507:SY917509 ACU917507:ACU917509 AMQ917507:AMQ917509 AWM917507:AWM917509 BGI917507:BGI917509 BQE917507:BQE917509 CAA917507:CAA917509 CJW917507:CJW917509 CTS917507:CTS917509 DDO917507:DDO917509 DNK917507:DNK917509 DXG917507:DXG917509 EHC917507:EHC917509 EQY917507:EQY917509 FAU917507:FAU917509 FKQ917507:FKQ917509 FUM917507:FUM917509 GEI917507:GEI917509 GOE917507:GOE917509 GYA917507:GYA917509 HHW917507:HHW917509 HRS917507:HRS917509 IBO917507:IBO917509 ILK917507:ILK917509 IVG917507:IVG917509 JFC917507:JFC917509 JOY917507:JOY917509 JYU917507:JYU917509 KIQ917507:KIQ917509 KSM917507:KSM917509 LCI917507:LCI917509 LME917507:LME917509 LWA917507:LWA917509 MFW917507:MFW917509 MPS917507:MPS917509 MZO917507:MZO917509 NJK917507:NJK917509 NTG917507:NTG917509 ODC917507:ODC917509 OMY917507:OMY917509 OWU917507:OWU917509 PGQ917507:PGQ917509 PQM917507:PQM917509 QAI917507:QAI917509 QKE917507:QKE917509 QUA917507:QUA917509 RDW917507:RDW917509 RNS917507:RNS917509 RXO917507:RXO917509 SHK917507:SHK917509 SRG917507:SRG917509 TBC917507:TBC917509 TKY917507:TKY917509 TUU917507:TUU917509 UEQ917507:UEQ917509 UOM917507:UOM917509 UYI917507:UYI917509 VIE917507:VIE917509 VSA917507:VSA917509 WBW917507:WBW917509 WLS917507:WLS917509 WVO917507:WVO917509 G983046:G983048 JC983043:JC983045 SY983043:SY983045 ACU983043:ACU983045 AMQ983043:AMQ983045 AWM983043:AWM983045 BGI983043:BGI983045 BQE983043:BQE983045 CAA983043:CAA983045 CJW983043:CJW983045 CTS983043:CTS983045 DDO983043:DDO983045 DNK983043:DNK983045 DXG983043:DXG983045 EHC983043:EHC983045 EQY983043:EQY983045 FAU983043:FAU983045 FKQ983043:FKQ983045 FUM983043:FUM983045 GEI983043:GEI983045 GOE983043:GOE983045 GYA983043:GYA983045 HHW983043:HHW983045 HRS983043:HRS983045 IBO983043:IBO983045 ILK983043:ILK983045 IVG983043:IVG983045 JFC983043:JFC983045 JOY983043:JOY983045 JYU983043:JYU983045 KIQ983043:KIQ983045 KSM983043:KSM983045 LCI983043:LCI983045 LME983043:LME983045 LWA983043:LWA983045 MFW983043:MFW983045 MPS983043:MPS983045 MZO983043:MZO983045 NJK983043:NJK983045 NTG983043:NTG983045 ODC983043:ODC983045 OMY983043:OMY983045 OWU983043:OWU983045 PGQ983043:PGQ983045 PQM983043:PQM983045 QAI983043:QAI983045 QKE983043:QKE983045 QUA983043:QUA983045 RDW983043:RDW983045 RNS983043:RNS983045 RXO983043:RXO983045 SHK983043:SHK983045 SRG983043:SRG983045 TBC983043:TBC983045 TKY983043:TKY983045 TUU983043:TUU983045 UEQ983043:UEQ983045 UOM983043:UOM983045 UYI983043:UYI983045 VIE983043:VIE983045 VSA983043:VSA983045 WBW983043:WBW983045 WLS983043:WLS983045 WVO983043:WVO983045 IY27:IY30 SU27:SU30 ACQ27:ACQ30 AMM27:AMM30 AWI27:AWI30 BGE27:BGE30 BQA27:BQA30 BZW27:BZW30 CJS27:CJS30 CTO27:CTO30 DDK27:DDK30 DNG27:DNG30 DXC27:DXC30 EGY27:EGY30 EQU27:EQU30 FAQ27:FAQ30 FKM27:FKM30 FUI27:FUI30 GEE27:GEE30 GOA27:GOA30 GXW27:GXW30 HHS27:HHS30 HRO27:HRO30 IBK27:IBK30 ILG27:ILG30 IVC27:IVC30 JEY27:JEY30 JOU27:JOU30 JYQ27:JYQ30 KIM27:KIM30 KSI27:KSI30 LCE27:LCE30 LMA27:LMA30 LVW27:LVW30 MFS27:MFS30 MPO27:MPO30 MZK27:MZK30 NJG27:NJG30 NTC27:NTC30 OCY27:OCY30 OMU27:OMU30 OWQ27:OWQ30 PGM27:PGM30 PQI27:PQI30 QAE27:QAE30 QKA27:QKA30 QTW27:QTW30 RDS27:RDS30 RNO27:RNO30 RXK27:RXK30 SHG27:SHG30 SRC27:SRC30 TAY27:TAY30 TKU27:TKU30 TUQ27:TUQ30 UEM27:UEM30 UOI27:UOI30 UYE27:UYE30 VIA27:VIA30 VRW27:VRW30 WBS27:WBS30 WLO27:WLO30 WVK27:WVK30 C65559:C65561 IY65556:IY65558 SU65556:SU65558 ACQ65556:ACQ65558 AMM65556:AMM65558 AWI65556:AWI65558 BGE65556:BGE65558 BQA65556:BQA65558 BZW65556:BZW65558 CJS65556:CJS65558 CTO65556:CTO65558 DDK65556:DDK65558 DNG65556:DNG65558 DXC65556:DXC65558 EGY65556:EGY65558 EQU65556:EQU65558 FAQ65556:FAQ65558 FKM65556:FKM65558 FUI65556:FUI65558 GEE65556:GEE65558 GOA65556:GOA65558 GXW65556:GXW65558 HHS65556:HHS65558 HRO65556:HRO65558 IBK65556:IBK65558 ILG65556:ILG65558 IVC65556:IVC65558 JEY65556:JEY65558 JOU65556:JOU65558 JYQ65556:JYQ65558 KIM65556:KIM65558 KSI65556:KSI65558 LCE65556:LCE65558 LMA65556:LMA65558 LVW65556:LVW65558 MFS65556:MFS65558 MPO65556:MPO65558 MZK65556:MZK65558 NJG65556:NJG65558 NTC65556:NTC65558 OCY65556:OCY65558 OMU65556:OMU65558 OWQ65556:OWQ65558 PGM65556:PGM65558 PQI65556:PQI65558 QAE65556:QAE65558 QKA65556:QKA65558 QTW65556:QTW65558 RDS65556:RDS65558 RNO65556:RNO65558 RXK65556:RXK65558 SHG65556:SHG65558 SRC65556:SRC65558 TAY65556:TAY65558 TKU65556:TKU65558 TUQ65556:TUQ65558 UEM65556:UEM65558 UOI65556:UOI65558 UYE65556:UYE65558 VIA65556:VIA65558 VRW65556:VRW65558 WBS65556:WBS65558 WLO65556:WLO65558 WVK65556:WVK65558 C131095:C131097 IY131092:IY131094 SU131092:SU131094 ACQ131092:ACQ131094 AMM131092:AMM131094 AWI131092:AWI131094 BGE131092:BGE131094 BQA131092:BQA131094 BZW131092:BZW131094 CJS131092:CJS131094 CTO131092:CTO131094 DDK131092:DDK131094 DNG131092:DNG131094 DXC131092:DXC131094 EGY131092:EGY131094 EQU131092:EQU131094 FAQ131092:FAQ131094 FKM131092:FKM131094 FUI131092:FUI131094 GEE131092:GEE131094 GOA131092:GOA131094 GXW131092:GXW131094 HHS131092:HHS131094 HRO131092:HRO131094 IBK131092:IBK131094 ILG131092:ILG131094 IVC131092:IVC131094 JEY131092:JEY131094 JOU131092:JOU131094 JYQ131092:JYQ131094 KIM131092:KIM131094 KSI131092:KSI131094 LCE131092:LCE131094 LMA131092:LMA131094 LVW131092:LVW131094 MFS131092:MFS131094 MPO131092:MPO131094 MZK131092:MZK131094 NJG131092:NJG131094 NTC131092:NTC131094 OCY131092:OCY131094 OMU131092:OMU131094 OWQ131092:OWQ131094 PGM131092:PGM131094 PQI131092:PQI131094 QAE131092:QAE131094 QKA131092:QKA131094 QTW131092:QTW131094 RDS131092:RDS131094 RNO131092:RNO131094 RXK131092:RXK131094 SHG131092:SHG131094 SRC131092:SRC131094 TAY131092:TAY131094 TKU131092:TKU131094 TUQ131092:TUQ131094 UEM131092:UEM131094 UOI131092:UOI131094 UYE131092:UYE131094 VIA131092:VIA131094 VRW131092:VRW131094 WBS131092:WBS131094 WLO131092:WLO131094 WVK131092:WVK131094 C196631:C196633 IY196628:IY196630 SU196628:SU196630 ACQ196628:ACQ196630 AMM196628:AMM196630 AWI196628:AWI196630 BGE196628:BGE196630 BQA196628:BQA196630 BZW196628:BZW196630 CJS196628:CJS196630 CTO196628:CTO196630 DDK196628:DDK196630 DNG196628:DNG196630 DXC196628:DXC196630 EGY196628:EGY196630 EQU196628:EQU196630 FAQ196628:FAQ196630 FKM196628:FKM196630 FUI196628:FUI196630 GEE196628:GEE196630 GOA196628:GOA196630 GXW196628:GXW196630 HHS196628:HHS196630 HRO196628:HRO196630 IBK196628:IBK196630 ILG196628:ILG196630 IVC196628:IVC196630 JEY196628:JEY196630 JOU196628:JOU196630 JYQ196628:JYQ196630 KIM196628:KIM196630 KSI196628:KSI196630 LCE196628:LCE196630 LMA196628:LMA196630 LVW196628:LVW196630 MFS196628:MFS196630 MPO196628:MPO196630 MZK196628:MZK196630 NJG196628:NJG196630 NTC196628:NTC196630 OCY196628:OCY196630 OMU196628:OMU196630 OWQ196628:OWQ196630 PGM196628:PGM196630 PQI196628:PQI196630 QAE196628:QAE196630 QKA196628:QKA196630 QTW196628:QTW196630 RDS196628:RDS196630 RNO196628:RNO196630 RXK196628:RXK196630 SHG196628:SHG196630 SRC196628:SRC196630 TAY196628:TAY196630 TKU196628:TKU196630 TUQ196628:TUQ196630 UEM196628:UEM196630 UOI196628:UOI196630 UYE196628:UYE196630 VIA196628:VIA196630 VRW196628:VRW196630 WBS196628:WBS196630 WLO196628:WLO196630 WVK196628:WVK196630 C262167:C262169 IY262164:IY262166 SU262164:SU262166 ACQ262164:ACQ262166 AMM262164:AMM262166 AWI262164:AWI262166 BGE262164:BGE262166 BQA262164:BQA262166 BZW262164:BZW262166 CJS262164:CJS262166 CTO262164:CTO262166 DDK262164:DDK262166 DNG262164:DNG262166 DXC262164:DXC262166 EGY262164:EGY262166 EQU262164:EQU262166 FAQ262164:FAQ262166 FKM262164:FKM262166 FUI262164:FUI262166 GEE262164:GEE262166 GOA262164:GOA262166 GXW262164:GXW262166 HHS262164:HHS262166 HRO262164:HRO262166 IBK262164:IBK262166 ILG262164:ILG262166 IVC262164:IVC262166 JEY262164:JEY262166 JOU262164:JOU262166 JYQ262164:JYQ262166 KIM262164:KIM262166 KSI262164:KSI262166 LCE262164:LCE262166 LMA262164:LMA262166 LVW262164:LVW262166 MFS262164:MFS262166 MPO262164:MPO262166 MZK262164:MZK262166 NJG262164:NJG262166 NTC262164:NTC262166 OCY262164:OCY262166 OMU262164:OMU262166 OWQ262164:OWQ262166 PGM262164:PGM262166 PQI262164:PQI262166 QAE262164:QAE262166 QKA262164:QKA262166 QTW262164:QTW262166 RDS262164:RDS262166 RNO262164:RNO262166 RXK262164:RXK262166 SHG262164:SHG262166 SRC262164:SRC262166 TAY262164:TAY262166 TKU262164:TKU262166 TUQ262164:TUQ262166 UEM262164:UEM262166 UOI262164:UOI262166 UYE262164:UYE262166 VIA262164:VIA262166 VRW262164:VRW262166 WBS262164:WBS262166 WLO262164:WLO262166 WVK262164:WVK262166 C327703:C327705 IY327700:IY327702 SU327700:SU327702 ACQ327700:ACQ327702 AMM327700:AMM327702 AWI327700:AWI327702 BGE327700:BGE327702 BQA327700:BQA327702 BZW327700:BZW327702 CJS327700:CJS327702 CTO327700:CTO327702 DDK327700:DDK327702 DNG327700:DNG327702 DXC327700:DXC327702 EGY327700:EGY327702 EQU327700:EQU327702 FAQ327700:FAQ327702 FKM327700:FKM327702 FUI327700:FUI327702 GEE327700:GEE327702 GOA327700:GOA327702 GXW327700:GXW327702 HHS327700:HHS327702 HRO327700:HRO327702 IBK327700:IBK327702 ILG327700:ILG327702 IVC327700:IVC327702 JEY327700:JEY327702 JOU327700:JOU327702 JYQ327700:JYQ327702 KIM327700:KIM327702 KSI327700:KSI327702 LCE327700:LCE327702 LMA327700:LMA327702 LVW327700:LVW327702 MFS327700:MFS327702 MPO327700:MPO327702 MZK327700:MZK327702 NJG327700:NJG327702 NTC327700:NTC327702 OCY327700:OCY327702 OMU327700:OMU327702 OWQ327700:OWQ327702 PGM327700:PGM327702 PQI327700:PQI327702 QAE327700:QAE327702 QKA327700:QKA327702 QTW327700:QTW327702 RDS327700:RDS327702 RNO327700:RNO327702 RXK327700:RXK327702 SHG327700:SHG327702 SRC327700:SRC327702 TAY327700:TAY327702 TKU327700:TKU327702 TUQ327700:TUQ327702 UEM327700:UEM327702 UOI327700:UOI327702 UYE327700:UYE327702 VIA327700:VIA327702 VRW327700:VRW327702 WBS327700:WBS327702 WLO327700:WLO327702 WVK327700:WVK327702 C393239:C393241 IY393236:IY393238 SU393236:SU393238 ACQ393236:ACQ393238 AMM393236:AMM393238 AWI393236:AWI393238 BGE393236:BGE393238 BQA393236:BQA393238 BZW393236:BZW393238 CJS393236:CJS393238 CTO393236:CTO393238 DDK393236:DDK393238 DNG393236:DNG393238 DXC393236:DXC393238 EGY393236:EGY393238 EQU393236:EQU393238 FAQ393236:FAQ393238 FKM393236:FKM393238 FUI393236:FUI393238 GEE393236:GEE393238 GOA393236:GOA393238 GXW393236:GXW393238 HHS393236:HHS393238 HRO393236:HRO393238 IBK393236:IBK393238 ILG393236:ILG393238 IVC393236:IVC393238 JEY393236:JEY393238 JOU393236:JOU393238 JYQ393236:JYQ393238 KIM393236:KIM393238 KSI393236:KSI393238 LCE393236:LCE393238 LMA393236:LMA393238 LVW393236:LVW393238 MFS393236:MFS393238 MPO393236:MPO393238 MZK393236:MZK393238 NJG393236:NJG393238 NTC393236:NTC393238 OCY393236:OCY393238 OMU393236:OMU393238 OWQ393236:OWQ393238 PGM393236:PGM393238 PQI393236:PQI393238 QAE393236:QAE393238 QKA393236:QKA393238 QTW393236:QTW393238 RDS393236:RDS393238 RNO393236:RNO393238 RXK393236:RXK393238 SHG393236:SHG393238 SRC393236:SRC393238 TAY393236:TAY393238 TKU393236:TKU393238 TUQ393236:TUQ393238 UEM393236:UEM393238 UOI393236:UOI393238 UYE393236:UYE393238 VIA393236:VIA393238 VRW393236:VRW393238 WBS393236:WBS393238 WLO393236:WLO393238 WVK393236:WVK393238 C458775:C458777 IY458772:IY458774 SU458772:SU458774 ACQ458772:ACQ458774 AMM458772:AMM458774 AWI458772:AWI458774 BGE458772:BGE458774 BQA458772:BQA458774 BZW458772:BZW458774 CJS458772:CJS458774 CTO458772:CTO458774 DDK458772:DDK458774 DNG458772:DNG458774 DXC458772:DXC458774 EGY458772:EGY458774 EQU458772:EQU458774 FAQ458772:FAQ458774 FKM458772:FKM458774 FUI458772:FUI458774 GEE458772:GEE458774 GOA458772:GOA458774 GXW458772:GXW458774 HHS458772:HHS458774 HRO458772:HRO458774 IBK458772:IBK458774 ILG458772:ILG458774 IVC458772:IVC458774 JEY458772:JEY458774 JOU458772:JOU458774 JYQ458772:JYQ458774 KIM458772:KIM458774 KSI458772:KSI458774 LCE458772:LCE458774 LMA458772:LMA458774 LVW458772:LVW458774 MFS458772:MFS458774 MPO458772:MPO458774 MZK458772:MZK458774 NJG458772:NJG458774 NTC458772:NTC458774 OCY458772:OCY458774 OMU458772:OMU458774 OWQ458772:OWQ458774 PGM458772:PGM458774 PQI458772:PQI458774 QAE458772:QAE458774 QKA458772:QKA458774 QTW458772:QTW458774 RDS458772:RDS458774 RNO458772:RNO458774 RXK458772:RXK458774 SHG458772:SHG458774 SRC458772:SRC458774 TAY458772:TAY458774 TKU458772:TKU458774 TUQ458772:TUQ458774 UEM458772:UEM458774 UOI458772:UOI458774 UYE458772:UYE458774 VIA458772:VIA458774 VRW458772:VRW458774 WBS458772:WBS458774 WLO458772:WLO458774 WVK458772:WVK458774 C524311:C524313 IY524308:IY524310 SU524308:SU524310 ACQ524308:ACQ524310 AMM524308:AMM524310 AWI524308:AWI524310 BGE524308:BGE524310 BQA524308:BQA524310 BZW524308:BZW524310 CJS524308:CJS524310 CTO524308:CTO524310 DDK524308:DDK524310 DNG524308:DNG524310 DXC524308:DXC524310 EGY524308:EGY524310 EQU524308:EQU524310 FAQ524308:FAQ524310 FKM524308:FKM524310 FUI524308:FUI524310 GEE524308:GEE524310 GOA524308:GOA524310 GXW524308:GXW524310 HHS524308:HHS524310 HRO524308:HRO524310 IBK524308:IBK524310 ILG524308:ILG524310 IVC524308:IVC524310 JEY524308:JEY524310 JOU524308:JOU524310 JYQ524308:JYQ524310 KIM524308:KIM524310 KSI524308:KSI524310 LCE524308:LCE524310 LMA524308:LMA524310 LVW524308:LVW524310 MFS524308:MFS524310 MPO524308:MPO524310 MZK524308:MZK524310 NJG524308:NJG524310 NTC524308:NTC524310 OCY524308:OCY524310 OMU524308:OMU524310 OWQ524308:OWQ524310 PGM524308:PGM524310 PQI524308:PQI524310 QAE524308:QAE524310 QKA524308:QKA524310 QTW524308:QTW524310 RDS524308:RDS524310 RNO524308:RNO524310 RXK524308:RXK524310 SHG524308:SHG524310 SRC524308:SRC524310 TAY524308:TAY524310 TKU524308:TKU524310 TUQ524308:TUQ524310 UEM524308:UEM524310 UOI524308:UOI524310 UYE524308:UYE524310 VIA524308:VIA524310 VRW524308:VRW524310 WBS524308:WBS524310 WLO524308:WLO524310 WVK524308:WVK524310 C589847:C589849 IY589844:IY589846 SU589844:SU589846 ACQ589844:ACQ589846 AMM589844:AMM589846 AWI589844:AWI589846 BGE589844:BGE589846 BQA589844:BQA589846 BZW589844:BZW589846 CJS589844:CJS589846 CTO589844:CTO589846 DDK589844:DDK589846 DNG589844:DNG589846 DXC589844:DXC589846 EGY589844:EGY589846 EQU589844:EQU589846 FAQ589844:FAQ589846 FKM589844:FKM589846 FUI589844:FUI589846 GEE589844:GEE589846 GOA589844:GOA589846 GXW589844:GXW589846 HHS589844:HHS589846 HRO589844:HRO589846 IBK589844:IBK589846 ILG589844:ILG589846 IVC589844:IVC589846 JEY589844:JEY589846 JOU589844:JOU589846 JYQ589844:JYQ589846 KIM589844:KIM589846 KSI589844:KSI589846 LCE589844:LCE589846 LMA589844:LMA589846 LVW589844:LVW589846 MFS589844:MFS589846 MPO589844:MPO589846 MZK589844:MZK589846 NJG589844:NJG589846 NTC589844:NTC589846 OCY589844:OCY589846 OMU589844:OMU589846 OWQ589844:OWQ589846 PGM589844:PGM589846 PQI589844:PQI589846 QAE589844:QAE589846 QKA589844:QKA589846 QTW589844:QTW589846 RDS589844:RDS589846 RNO589844:RNO589846 RXK589844:RXK589846 SHG589844:SHG589846 SRC589844:SRC589846 TAY589844:TAY589846 TKU589844:TKU589846 TUQ589844:TUQ589846 UEM589844:UEM589846 UOI589844:UOI589846 UYE589844:UYE589846 VIA589844:VIA589846 VRW589844:VRW589846 WBS589844:WBS589846 WLO589844:WLO589846 WVK589844:WVK589846 C655383:C655385 IY655380:IY655382 SU655380:SU655382 ACQ655380:ACQ655382 AMM655380:AMM655382 AWI655380:AWI655382 BGE655380:BGE655382 BQA655380:BQA655382 BZW655380:BZW655382 CJS655380:CJS655382 CTO655380:CTO655382 DDK655380:DDK655382 DNG655380:DNG655382 DXC655380:DXC655382 EGY655380:EGY655382 EQU655380:EQU655382 FAQ655380:FAQ655382 FKM655380:FKM655382 FUI655380:FUI655382 GEE655380:GEE655382 GOA655380:GOA655382 GXW655380:GXW655382 HHS655380:HHS655382 HRO655380:HRO655382 IBK655380:IBK655382 ILG655380:ILG655382 IVC655380:IVC655382 JEY655380:JEY655382 JOU655380:JOU655382 JYQ655380:JYQ655382 KIM655380:KIM655382 KSI655380:KSI655382 LCE655380:LCE655382 LMA655380:LMA655382 LVW655380:LVW655382 MFS655380:MFS655382 MPO655380:MPO655382 MZK655380:MZK655382 NJG655380:NJG655382 NTC655380:NTC655382 OCY655380:OCY655382 OMU655380:OMU655382 OWQ655380:OWQ655382 PGM655380:PGM655382 PQI655380:PQI655382 QAE655380:QAE655382 QKA655380:QKA655382 QTW655380:QTW655382 RDS655380:RDS655382 RNO655380:RNO655382 RXK655380:RXK655382 SHG655380:SHG655382 SRC655380:SRC655382 TAY655380:TAY655382 TKU655380:TKU655382 TUQ655380:TUQ655382 UEM655380:UEM655382 UOI655380:UOI655382 UYE655380:UYE655382 VIA655380:VIA655382 VRW655380:VRW655382 WBS655380:WBS655382 WLO655380:WLO655382 WVK655380:WVK655382 C720919:C720921 IY720916:IY720918 SU720916:SU720918 ACQ720916:ACQ720918 AMM720916:AMM720918 AWI720916:AWI720918 BGE720916:BGE720918 BQA720916:BQA720918 BZW720916:BZW720918 CJS720916:CJS720918 CTO720916:CTO720918 DDK720916:DDK720918 DNG720916:DNG720918 DXC720916:DXC720918 EGY720916:EGY720918 EQU720916:EQU720918 FAQ720916:FAQ720918 FKM720916:FKM720918 FUI720916:FUI720918 GEE720916:GEE720918 GOA720916:GOA720918 GXW720916:GXW720918 HHS720916:HHS720918 HRO720916:HRO720918 IBK720916:IBK720918 ILG720916:ILG720918 IVC720916:IVC720918 JEY720916:JEY720918 JOU720916:JOU720918 JYQ720916:JYQ720918 KIM720916:KIM720918 KSI720916:KSI720918 LCE720916:LCE720918 LMA720916:LMA720918 LVW720916:LVW720918 MFS720916:MFS720918 MPO720916:MPO720918 MZK720916:MZK720918 NJG720916:NJG720918 NTC720916:NTC720918 OCY720916:OCY720918 OMU720916:OMU720918 OWQ720916:OWQ720918 PGM720916:PGM720918 PQI720916:PQI720918 QAE720916:QAE720918 QKA720916:QKA720918 QTW720916:QTW720918 RDS720916:RDS720918 RNO720916:RNO720918 RXK720916:RXK720918 SHG720916:SHG720918 SRC720916:SRC720918 TAY720916:TAY720918 TKU720916:TKU720918 TUQ720916:TUQ720918 UEM720916:UEM720918 UOI720916:UOI720918 UYE720916:UYE720918 VIA720916:VIA720918 VRW720916:VRW720918 WBS720916:WBS720918 WLO720916:WLO720918 WVK720916:WVK720918 C786455:C786457 IY786452:IY786454 SU786452:SU786454 ACQ786452:ACQ786454 AMM786452:AMM786454 AWI786452:AWI786454 BGE786452:BGE786454 BQA786452:BQA786454 BZW786452:BZW786454 CJS786452:CJS786454 CTO786452:CTO786454 DDK786452:DDK786454 DNG786452:DNG786454 DXC786452:DXC786454 EGY786452:EGY786454 EQU786452:EQU786454 FAQ786452:FAQ786454 FKM786452:FKM786454 FUI786452:FUI786454 GEE786452:GEE786454 GOA786452:GOA786454 GXW786452:GXW786454 HHS786452:HHS786454 HRO786452:HRO786454 IBK786452:IBK786454 ILG786452:ILG786454 IVC786452:IVC786454 JEY786452:JEY786454 JOU786452:JOU786454 JYQ786452:JYQ786454 KIM786452:KIM786454 KSI786452:KSI786454 LCE786452:LCE786454 LMA786452:LMA786454 LVW786452:LVW786454 MFS786452:MFS786454 MPO786452:MPO786454 MZK786452:MZK786454 NJG786452:NJG786454 NTC786452:NTC786454 OCY786452:OCY786454 OMU786452:OMU786454 OWQ786452:OWQ786454 PGM786452:PGM786454 PQI786452:PQI786454 QAE786452:QAE786454 QKA786452:QKA786454 QTW786452:QTW786454 RDS786452:RDS786454 RNO786452:RNO786454 RXK786452:RXK786454 SHG786452:SHG786454 SRC786452:SRC786454 TAY786452:TAY786454 TKU786452:TKU786454 TUQ786452:TUQ786454 UEM786452:UEM786454 UOI786452:UOI786454 UYE786452:UYE786454 VIA786452:VIA786454 VRW786452:VRW786454 WBS786452:WBS786454 WLO786452:WLO786454 WVK786452:WVK786454 C851991:C851993 IY851988:IY851990 SU851988:SU851990 ACQ851988:ACQ851990 AMM851988:AMM851990 AWI851988:AWI851990 BGE851988:BGE851990 BQA851988:BQA851990 BZW851988:BZW851990 CJS851988:CJS851990 CTO851988:CTO851990 DDK851988:DDK851990 DNG851988:DNG851990 DXC851988:DXC851990 EGY851988:EGY851990 EQU851988:EQU851990 FAQ851988:FAQ851990 FKM851988:FKM851990 FUI851988:FUI851990 GEE851988:GEE851990 GOA851988:GOA851990 GXW851988:GXW851990 HHS851988:HHS851990 HRO851988:HRO851990 IBK851988:IBK851990 ILG851988:ILG851990 IVC851988:IVC851990 JEY851988:JEY851990 JOU851988:JOU851990 JYQ851988:JYQ851990 KIM851988:KIM851990 KSI851988:KSI851990 LCE851988:LCE851990 LMA851988:LMA851990 LVW851988:LVW851990 MFS851988:MFS851990 MPO851988:MPO851990 MZK851988:MZK851990 NJG851988:NJG851990 NTC851988:NTC851990 OCY851988:OCY851990 OMU851988:OMU851990 OWQ851988:OWQ851990 PGM851988:PGM851990 PQI851988:PQI851990 QAE851988:QAE851990 QKA851988:QKA851990 QTW851988:QTW851990 RDS851988:RDS851990 RNO851988:RNO851990 RXK851988:RXK851990 SHG851988:SHG851990 SRC851988:SRC851990 TAY851988:TAY851990 TKU851988:TKU851990 TUQ851988:TUQ851990 UEM851988:UEM851990 UOI851988:UOI851990 UYE851988:UYE851990 VIA851988:VIA851990 VRW851988:VRW851990 WBS851988:WBS851990 WLO851988:WLO851990 WVK851988:WVK851990 C917527:C917529 IY917524:IY917526 SU917524:SU917526 ACQ917524:ACQ917526 AMM917524:AMM917526 AWI917524:AWI917526 BGE917524:BGE917526 BQA917524:BQA917526 BZW917524:BZW917526 CJS917524:CJS917526 CTO917524:CTO917526 DDK917524:DDK917526 DNG917524:DNG917526 DXC917524:DXC917526 EGY917524:EGY917526 EQU917524:EQU917526 FAQ917524:FAQ917526 FKM917524:FKM917526 FUI917524:FUI917526 GEE917524:GEE917526 GOA917524:GOA917526 GXW917524:GXW917526 HHS917524:HHS917526 HRO917524:HRO917526 IBK917524:IBK917526 ILG917524:ILG917526 IVC917524:IVC917526 JEY917524:JEY917526 JOU917524:JOU917526 JYQ917524:JYQ917526 KIM917524:KIM917526 KSI917524:KSI917526 LCE917524:LCE917526 LMA917524:LMA917526 LVW917524:LVW917526 MFS917524:MFS917526 MPO917524:MPO917526 MZK917524:MZK917526 NJG917524:NJG917526 NTC917524:NTC917526 OCY917524:OCY917526 OMU917524:OMU917526 OWQ917524:OWQ917526 PGM917524:PGM917526 PQI917524:PQI917526 QAE917524:QAE917526 QKA917524:QKA917526 QTW917524:QTW917526 RDS917524:RDS917526 RNO917524:RNO917526 RXK917524:RXK917526 SHG917524:SHG917526 SRC917524:SRC917526 TAY917524:TAY917526 TKU917524:TKU917526 TUQ917524:TUQ917526 UEM917524:UEM917526 UOI917524:UOI917526 UYE917524:UYE917526 VIA917524:VIA917526 VRW917524:VRW917526 WBS917524:WBS917526 WLO917524:WLO917526 WVK917524:WVK917526 C983063:C983065 IY983060:IY983062 SU983060:SU983062 ACQ983060:ACQ983062 AMM983060:AMM983062 AWI983060:AWI983062 BGE983060:BGE983062 BQA983060:BQA983062 BZW983060:BZW983062 CJS983060:CJS983062 CTO983060:CTO983062 DDK983060:DDK983062 DNG983060:DNG983062 DXC983060:DXC983062 EGY983060:EGY983062 EQU983060:EQU983062 FAQ983060:FAQ983062 FKM983060:FKM983062 FUI983060:FUI983062 GEE983060:GEE983062 GOA983060:GOA983062 GXW983060:GXW983062 HHS983060:HHS983062 HRO983060:HRO983062 IBK983060:IBK983062 ILG983060:ILG983062 IVC983060:IVC983062 JEY983060:JEY983062 JOU983060:JOU983062 JYQ983060:JYQ983062 KIM983060:KIM983062 KSI983060:KSI983062 LCE983060:LCE983062 LMA983060:LMA983062 LVW983060:LVW983062 MFS983060:MFS983062 MPO983060:MPO983062 MZK983060:MZK983062 NJG983060:NJG983062 NTC983060:NTC983062 OCY983060:OCY983062 OMU983060:OMU983062 OWQ983060:OWQ983062 PGM983060:PGM983062 PQI983060:PQI983062 QAE983060:QAE983062 QKA983060:QKA983062 QTW983060:QTW983062 RDS983060:RDS983062 RNO983060:RNO983062 RXK983060:RXK983062 SHG983060:SHG983062 SRC983060:SRC983062 TAY983060:TAY983062 TKU983060:TKU983062 TUQ983060:TUQ983062 UEM983060:UEM983062 UOI983060:UOI983062 UYE983060:UYE983062 VIA983060:VIA983062 VRW983060:VRW983062 WBS983060:WBS983062 WLO983060:WLO983062 WVK983060:WVK983062 C20:C25 IY19:IY24 SU19:SU24 ACQ19:ACQ24 AMM19:AMM24 AWI19:AWI24 BGE19:BGE24 BQA19:BQA24 BZW19:BZW24 CJS19:CJS24 CTO19:CTO24 DDK19:DDK24 DNG19:DNG24 DXC19:DXC24 EGY19:EGY24 EQU19:EQU24 FAQ19:FAQ24 FKM19:FKM24 FUI19:FUI24 GEE19:GEE24 GOA19:GOA24 GXW19:GXW24 HHS19:HHS24 HRO19:HRO24 IBK19:IBK24 ILG19:ILG24 IVC19:IVC24 JEY19:JEY24 JOU19:JOU24 JYQ19:JYQ24 KIM19:KIM24 KSI19:KSI24 LCE19:LCE24 LMA19:LMA24 LVW19:LVW24 MFS19:MFS24 MPO19:MPO24 MZK19:MZK24 NJG19:NJG24 NTC19:NTC24 OCY19:OCY24 OMU19:OMU24 OWQ19:OWQ24 PGM19:PGM24 PQI19:PQI24 QAE19:QAE24 QKA19:QKA24 QTW19:QTW24 RDS19:RDS24 RNO19:RNO24 RXK19:RXK24 SHG19:SHG24 SRC19:SRC24 TAY19:TAY24 TKU19:TKU24 TUQ19:TUQ24 UEM19:UEM24 UOI19:UOI24 UYE19:UYE24 VIA19:VIA24 VRW19:VRW24 WBS19:WBS24 WLO19:WLO24 WVK19:WVK24 C65551:C65556 IY65548:IY65553 SU65548:SU65553 ACQ65548:ACQ65553 AMM65548:AMM65553 AWI65548:AWI65553 BGE65548:BGE65553 BQA65548:BQA65553 BZW65548:BZW65553 CJS65548:CJS65553 CTO65548:CTO65553 DDK65548:DDK65553 DNG65548:DNG65553 DXC65548:DXC65553 EGY65548:EGY65553 EQU65548:EQU65553 FAQ65548:FAQ65553 FKM65548:FKM65553 FUI65548:FUI65553 GEE65548:GEE65553 GOA65548:GOA65553 GXW65548:GXW65553 HHS65548:HHS65553 HRO65548:HRO65553 IBK65548:IBK65553 ILG65548:ILG65553 IVC65548:IVC65553 JEY65548:JEY65553 JOU65548:JOU65553 JYQ65548:JYQ65553 KIM65548:KIM65553 KSI65548:KSI65553 LCE65548:LCE65553 LMA65548:LMA65553 LVW65548:LVW65553 MFS65548:MFS65553 MPO65548:MPO65553 MZK65548:MZK65553 NJG65548:NJG65553 NTC65548:NTC65553 OCY65548:OCY65553 OMU65548:OMU65553 OWQ65548:OWQ65553 PGM65548:PGM65553 PQI65548:PQI65553 QAE65548:QAE65553 QKA65548:QKA65553 QTW65548:QTW65553 RDS65548:RDS65553 RNO65548:RNO65553 RXK65548:RXK65553 SHG65548:SHG65553 SRC65548:SRC65553 TAY65548:TAY65553 TKU65548:TKU65553 TUQ65548:TUQ65553 UEM65548:UEM65553 UOI65548:UOI65553 UYE65548:UYE65553 VIA65548:VIA65553 VRW65548:VRW65553 WBS65548:WBS65553 WLO65548:WLO65553 WVK65548:WVK65553 C131087:C131092 IY131084:IY131089 SU131084:SU131089 ACQ131084:ACQ131089 AMM131084:AMM131089 AWI131084:AWI131089 BGE131084:BGE131089 BQA131084:BQA131089 BZW131084:BZW131089 CJS131084:CJS131089 CTO131084:CTO131089 DDK131084:DDK131089 DNG131084:DNG131089 DXC131084:DXC131089 EGY131084:EGY131089 EQU131084:EQU131089 FAQ131084:FAQ131089 FKM131084:FKM131089 FUI131084:FUI131089 GEE131084:GEE131089 GOA131084:GOA131089 GXW131084:GXW131089 HHS131084:HHS131089 HRO131084:HRO131089 IBK131084:IBK131089 ILG131084:ILG131089 IVC131084:IVC131089 JEY131084:JEY131089 JOU131084:JOU131089 JYQ131084:JYQ131089 KIM131084:KIM131089 KSI131084:KSI131089 LCE131084:LCE131089 LMA131084:LMA131089 LVW131084:LVW131089 MFS131084:MFS131089 MPO131084:MPO131089 MZK131084:MZK131089 NJG131084:NJG131089 NTC131084:NTC131089 OCY131084:OCY131089 OMU131084:OMU131089 OWQ131084:OWQ131089 PGM131084:PGM131089 PQI131084:PQI131089 QAE131084:QAE131089 QKA131084:QKA131089 QTW131084:QTW131089 RDS131084:RDS131089 RNO131084:RNO131089 RXK131084:RXK131089 SHG131084:SHG131089 SRC131084:SRC131089 TAY131084:TAY131089 TKU131084:TKU131089 TUQ131084:TUQ131089 UEM131084:UEM131089 UOI131084:UOI131089 UYE131084:UYE131089 VIA131084:VIA131089 VRW131084:VRW131089 WBS131084:WBS131089 WLO131084:WLO131089 WVK131084:WVK131089 C196623:C196628 IY196620:IY196625 SU196620:SU196625 ACQ196620:ACQ196625 AMM196620:AMM196625 AWI196620:AWI196625 BGE196620:BGE196625 BQA196620:BQA196625 BZW196620:BZW196625 CJS196620:CJS196625 CTO196620:CTO196625 DDK196620:DDK196625 DNG196620:DNG196625 DXC196620:DXC196625 EGY196620:EGY196625 EQU196620:EQU196625 FAQ196620:FAQ196625 FKM196620:FKM196625 FUI196620:FUI196625 GEE196620:GEE196625 GOA196620:GOA196625 GXW196620:GXW196625 HHS196620:HHS196625 HRO196620:HRO196625 IBK196620:IBK196625 ILG196620:ILG196625 IVC196620:IVC196625 JEY196620:JEY196625 JOU196620:JOU196625 JYQ196620:JYQ196625 KIM196620:KIM196625 KSI196620:KSI196625 LCE196620:LCE196625 LMA196620:LMA196625 LVW196620:LVW196625 MFS196620:MFS196625 MPO196620:MPO196625 MZK196620:MZK196625 NJG196620:NJG196625 NTC196620:NTC196625 OCY196620:OCY196625 OMU196620:OMU196625 OWQ196620:OWQ196625 PGM196620:PGM196625 PQI196620:PQI196625 QAE196620:QAE196625 QKA196620:QKA196625 QTW196620:QTW196625 RDS196620:RDS196625 RNO196620:RNO196625 RXK196620:RXK196625 SHG196620:SHG196625 SRC196620:SRC196625 TAY196620:TAY196625 TKU196620:TKU196625 TUQ196620:TUQ196625 UEM196620:UEM196625 UOI196620:UOI196625 UYE196620:UYE196625 VIA196620:VIA196625 VRW196620:VRW196625 WBS196620:WBS196625 WLO196620:WLO196625 WVK196620:WVK196625 C262159:C262164 IY262156:IY262161 SU262156:SU262161 ACQ262156:ACQ262161 AMM262156:AMM262161 AWI262156:AWI262161 BGE262156:BGE262161 BQA262156:BQA262161 BZW262156:BZW262161 CJS262156:CJS262161 CTO262156:CTO262161 DDK262156:DDK262161 DNG262156:DNG262161 DXC262156:DXC262161 EGY262156:EGY262161 EQU262156:EQU262161 FAQ262156:FAQ262161 FKM262156:FKM262161 FUI262156:FUI262161 GEE262156:GEE262161 GOA262156:GOA262161 GXW262156:GXW262161 HHS262156:HHS262161 HRO262156:HRO262161 IBK262156:IBK262161 ILG262156:ILG262161 IVC262156:IVC262161 JEY262156:JEY262161 JOU262156:JOU262161 JYQ262156:JYQ262161 KIM262156:KIM262161 KSI262156:KSI262161 LCE262156:LCE262161 LMA262156:LMA262161 LVW262156:LVW262161 MFS262156:MFS262161 MPO262156:MPO262161 MZK262156:MZK262161 NJG262156:NJG262161 NTC262156:NTC262161 OCY262156:OCY262161 OMU262156:OMU262161 OWQ262156:OWQ262161 PGM262156:PGM262161 PQI262156:PQI262161 QAE262156:QAE262161 QKA262156:QKA262161 QTW262156:QTW262161 RDS262156:RDS262161 RNO262156:RNO262161 RXK262156:RXK262161 SHG262156:SHG262161 SRC262156:SRC262161 TAY262156:TAY262161 TKU262156:TKU262161 TUQ262156:TUQ262161 UEM262156:UEM262161 UOI262156:UOI262161 UYE262156:UYE262161 VIA262156:VIA262161 VRW262156:VRW262161 WBS262156:WBS262161 WLO262156:WLO262161 WVK262156:WVK262161 C327695:C327700 IY327692:IY327697 SU327692:SU327697 ACQ327692:ACQ327697 AMM327692:AMM327697 AWI327692:AWI327697 BGE327692:BGE327697 BQA327692:BQA327697 BZW327692:BZW327697 CJS327692:CJS327697 CTO327692:CTO327697 DDK327692:DDK327697 DNG327692:DNG327697 DXC327692:DXC327697 EGY327692:EGY327697 EQU327692:EQU327697 FAQ327692:FAQ327697 FKM327692:FKM327697 FUI327692:FUI327697 GEE327692:GEE327697 GOA327692:GOA327697 GXW327692:GXW327697 HHS327692:HHS327697 HRO327692:HRO327697 IBK327692:IBK327697 ILG327692:ILG327697 IVC327692:IVC327697 JEY327692:JEY327697 JOU327692:JOU327697 JYQ327692:JYQ327697 KIM327692:KIM327697 KSI327692:KSI327697 LCE327692:LCE327697 LMA327692:LMA327697 LVW327692:LVW327697 MFS327692:MFS327697 MPO327692:MPO327697 MZK327692:MZK327697 NJG327692:NJG327697 NTC327692:NTC327697 OCY327692:OCY327697 OMU327692:OMU327697 OWQ327692:OWQ327697 PGM327692:PGM327697 PQI327692:PQI327697 QAE327692:QAE327697 QKA327692:QKA327697 QTW327692:QTW327697 RDS327692:RDS327697 RNO327692:RNO327697 RXK327692:RXK327697 SHG327692:SHG327697 SRC327692:SRC327697 TAY327692:TAY327697 TKU327692:TKU327697 TUQ327692:TUQ327697 UEM327692:UEM327697 UOI327692:UOI327697 UYE327692:UYE327697 VIA327692:VIA327697 VRW327692:VRW327697 WBS327692:WBS327697 WLO327692:WLO327697 WVK327692:WVK327697 C393231:C393236 IY393228:IY393233 SU393228:SU393233 ACQ393228:ACQ393233 AMM393228:AMM393233 AWI393228:AWI393233 BGE393228:BGE393233 BQA393228:BQA393233 BZW393228:BZW393233 CJS393228:CJS393233 CTO393228:CTO393233 DDK393228:DDK393233 DNG393228:DNG393233 DXC393228:DXC393233 EGY393228:EGY393233 EQU393228:EQU393233 FAQ393228:FAQ393233 FKM393228:FKM393233 FUI393228:FUI393233 GEE393228:GEE393233 GOA393228:GOA393233 GXW393228:GXW393233 HHS393228:HHS393233 HRO393228:HRO393233 IBK393228:IBK393233 ILG393228:ILG393233 IVC393228:IVC393233 JEY393228:JEY393233 JOU393228:JOU393233 JYQ393228:JYQ393233 KIM393228:KIM393233 KSI393228:KSI393233 LCE393228:LCE393233 LMA393228:LMA393233 LVW393228:LVW393233 MFS393228:MFS393233 MPO393228:MPO393233 MZK393228:MZK393233 NJG393228:NJG393233 NTC393228:NTC393233 OCY393228:OCY393233 OMU393228:OMU393233 OWQ393228:OWQ393233 PGM393228:PGM393233 PQI393228:PQI393233 QAE393228:QAE393233 QKA393228:QKA393233 QTW393228:QTW393233 RDS393228:RDS393233 RNO393228:RNO393233 RXK393228:RXK393233 SHG393228:SHG393233 SRC393228:SRC393233 TAY393228:TAY393233 TKU393228:TKU393233 TUQ393228:TUQ393233 UEM393228:UEM393233 UOI393228:UOI393233 UYE393228:UYE393233 VIA393228:VIA393233 VRW393228:VRW393233 WBS393228:WBS393233 WLO393228:WLO393233 WVK393228:WVK393233 C458767:C458772 IY458764:IY458769 SU458764:SU458769 ACQ458764:ACQ458769 AMM458764:AMM458769 AWI458764:AWI458769 BGE458764:BGE458769 BQA458764:BQA458769 BZW458764:BZW458769 CJS458764:CJS458769 CTO458764:CTO458769 DDK458764:DDK458769 DNG458764:DNG458769 DXC458764:DXC458769 EGY458764:EGY458769 EQU458764:EQU458769 FAQ458764:FAQ458769 FKM458764:FKM458769 FUI458764:FUI458769 GEE458764:GEE458769 GOA458764:GOA458769 GXW458764:GXW458769 HHS458764:HHS458769 HRO458764:HRO458769 IBK458764:IBK458769 ILG458764:ILG458769 IVC458764:IVC458769 JEY458764:JEY458769 JOU458764:JOU458769 JYQ458764:JYQ458769 KIM458764:KIM458769 KSI458764:KSI458769 LCE458764:LCE458769 LMA458764:LMA458769 LVW458764:LVW458769 MFS458764:MFS458769 MPO458764:MPO458769 MZK458764:MZK458769 NJG458764:NJG458769 NTC458764:NTC458769 OCY458764:OCY458769 OMU458764:OMU458769 OWQ458764:OWQ458769 PGM458764:PGM458769 PQI458764:PQI458769 QAE458764:QAE458769 QKA458764:QKA458769 QTW458764:QTW458769 RDS458764:RDS458769 RNO458764:RNO458769 RXK458764:RXK458769 SHG458764:SHG458769 SRC458764:SRC458769 TAY458764:TAY458769 TKU458764:TKU458769 TUQ458764:TUQ458769 UEM458764:UEM458769 UOI458764:UOI458769 UYE458764:UYE458769 VIA458764:VIA458769 VRW458764:VRW458769 WBS458764:WBS458769 WLO458764:WLO458769 WVK458764:WVK458769 C524303:C524308 IY524300:IY524305 SU524300:SU524305 ACQ524300:ACQ524305 AMM524300:AMM524305 AWI524300:AWI524305 BGE524300:BGE524305 BQA524300:BQA524305 BZW524300:BZW524305 CJS524300:CJS524305 CTO524300:CTO524305 DDK524300:DDK524305 DNG524300:DNG524305 DXC524300:DXC524305 EGY524300:EGY524305 EQU524300:EQU524305 FAQ524300:FAQ524305 FKM524300:FKM524305 FUI524300:FUI524305 GEE524300:GEE524305 GOA524300:GOA524305 GXW524300:GXW524305 HHS524300:HHS524305 HRO524300:HRO524305 IBK524300:IBK524305 ILG524300:ILG524305 IVC524300:IVC524305 JEY524300:JEY524305 JOU524300:JOU524305 JYQ524300:JYQ524305 KIM524300:KIM524305 KSI524300:KSI524305 LCE524300:LCE524305 LMA524300:LMA524305 LVW524300:LVW524305 MFS524300:MFS524305 MPO524300:MPO524305 MZK524300:MZK524305 NJG524300:NJG524305 NTC524300:NTC524305 OCY524300:OCY524305 OMU524300:OMU524305 OWQ524300:OWQ524305 PGM524300:PGM524305 PQI524300:PQI524305 QAE524300:QAE524305 QKA524300:QKA524305 QTW524300:QTW524305 RDS524300:RDS524305 RNO524300:RNO524305 RXK524300:RXK524305 SHG524300:SHG524305 SRC524300:SRC524305 TAY524300:TAY524305 TKU524300:TKU524305 TUQ524300:TUQ524305 UEM524300:UEM524305 UOI524300:UOI524305 UYE524300:UYE524305 VIA524300:VIA524305 VRW524300:VRW524305 WBS524300:WBS524305 WLO524300:WLO524305 WVK524300:WVK524305 C589839:C589844 IY589836:IY589841 SU589836:SU589841 ACQ589836:ACQ589841 AMM589836:AMM589841 AWI589836:AWI589841 BGE589836:BGE589841 BQA589836:BQA589841 BZW589836:BZW589841 CJS589836:CJS589841 CTO589836:CTO589841 DDK589836:DDK589841 DNG589836:DNG589841 DXC589836:DXC589841 EGY589836:EGY589841 EQU589836:EQU589841 FAQ589836:FAQ589841 FKM589836:FKM589841 FUI589836:FUI589841 GEE589836:GEE589841 GOA589836:GOA589841 GXW589836:GXW589841 HHS589836:HHS589841 HRO589836:HRO589841 IBK589836:IBK589841 ILG589836:ILG589841 IVC589836:IVC589841 JEY589836:JEY589841 JOU589836:JOU589841 JYQ589836:JYQ589841 KIM589836:KIM589841 KSI589836:KSI589841 LCE589836:LCE589841 LMA589836:LMA589841 LVW589836:LVW589841 MFS589836:MFS589841 MPO589836:MPO589841 MZK589836:MZK589841 NJG589836:NJG589841 NTC589836:NTC589841 OCY589836:OCY589841 OMU589836:OMU589841 OWQ589836:OWQ589841 PGM589836:PGM589841 PQI589836:PQI589841 QAE589836:QAE589841 QKA589836:QKA589841 QTW589836:QTW589841 RDS589836:RDS589841 RNO589836:RNO589841 RXK589836:RXK589841 SHG589836:SHG589841 SRC589836:SRC589841 TAY589836:TAY589841 TKU589836:TKU589841 TUQ589836:TUQ589841 UEM589836:UEM589841 UOI589836:UOI589841 UYE589836:UYE589841 VIA589836:VIA589841 VRW589836:VRW589841 WBS589836:WBS589841 WLO589836:WLO589841 WVK589836:WVK589841 C655375:C655380 IY655372:IY655377 SU655372:SU655377 ACQ655372:ACQ655377 AMM655372:AMM655377 AWI655372:AWI655377 BGE655372:BGE655377 BQA655372:BQA655377 BZW655372:BZW655377 CJS655372:CJS655377 CTO655372:CTO655377 DDK655372:DDK655377 DNG655372:DNG655377 DXC655372:DXC655377 EGY655372:EGY655377 EQU655372:EQU655377 FAQ655372:FAQ655377 FKM655372:FKM655377 FUI655372:FUI655377 GEE655372:GEE655377 GOA655372:GOA655377 GXW655372:GXW655377 HHS655372:HHS655377 HRO655372:HRO655377 IBK655372:IBK655377 ILG655372:ILG655377 IVC655372:IVC655377 JEY655372:JEY655377 JOU655372:JOU655377 JYQ655372:JYQ655377 KIM655372:KIM655377 KSI655372:KSI655377 LCE655372:LCE655377 LMA655372:LMA655377 LVW655372:LVW655377 MFS655372:MFS655377 MPO655372:MPO655377 MZK655372:MZK655377 NJG655372:NJG655377 NTC655372:NTC655377 OCY655372:OCY655377 OMU655372:OMU655377 OWQ655372:OWQ655377 PGM655372:PGM655377 PQI655372:PQI655377 QAE655372:QAE655377 QKA655372:QKA655377 QTW655372:QTW655377 RDS655372:RDS655377 RNO655372:RNO655377 RXK655372:RXK655377 SHG655372:SHG655377 SRC655372:SRC655377 TAY655372:TAY655377 TKU655372:TKU655377 TUQ655372:TUQ655377 UEM655372:UEM655377 UOI655372:UOI655377 UYE655372:UYE655377 VIA655372:VIA655377 VRW655372:VRW655377 WBS655372:WBS655377 WLO655372:WLO655377 WVK655372:WVK655377 C720911:C720916 IY720908:IY720913 SU720908:SU720913 ACQ720908:ACQ720913 AMM720908:AMM720913 AWI720908:AWI720913 BGE720908:BGE720913 BQA720908:BQA720913 BZW720908:BZW720913 CJS720908:CJS720913 CTO720908:CTO720913 DDK720908:DDK720913 DNG720908:DNG720913 DXC720908:DXC720913 EGY720908:EGY720913 EQU720908:EQU720913 FAQ720908:FAQ720913 FKM720908:FKM720913 FUI720908:FUI720913 GEE720908:GEE720913 GOA720908:GOA720913 GXW720908:GXW720913 HHS720908:HHS720913 HRO720908:HRO720913 IBK720908:IBK720913 ILG720908:ILG720913 IVC720908:IVC720913 JEY720908:JEY720913 JOU720908:JOU720913 JYQ720908:JYQ720913 KIM720908:KIM720913 KSI720908:KSI720913 LCE720908:LCE720913 LMA720908:LMA720913 LVW720908:LVW720913 MFS720908:MFS720913 MPO720908:MPO720913 MZK720908:MZK720913 NJG720908:NJG720913 NTC720908:NTC720913 OCY720908:OCY720913 OMU720908:OMU720913 OWQ720908:OWQ720913 PGM720908:PGM720913 PQI720908:PQI720913 QAE720908:QAE720913 QKA720908:QKA720913 QTW720908:QTW720913 RDS720908:RDS720913 RNO720908:RNO720913 RXK720908:RXK720913 SHG720908:SHG720913 SRC720908:SRC720913 TAY720908:TAY720913 TKU720908:TKU720913 TUQ720908:TUQ720913 UEM720908:UEM720913 UOI720908:UOI720913 UYE720908:UYE720913 VIA720908:VIA720913 VRW720908:VRW720913 WBS720908:WBS720913 WLO720908:WLO720913 WVK720908:WVK720913 C786447:C786452 IY786444:IY786449 SU786444:SU786449 ACQ786444:ACQ786449 AMM786444:AMM786449 AWI786444:AWI786449 BGE786444:BGE786449 BQA786444:BQA786449 BZW786444:BZW786449 CJS786444:CJS786449 CTO786444:CTO786449 DDK786444:DDK786449 DNG786444:DNG786449 DXC786444:DXC786449 EGY786444:EGY786449 EQU786444:EQU786449 FAQ786444:FAQ786449 FKM786444:FKM786449 FUI786444:FUI786449 GEE786444:GEE786449 GOA786444:GOA786449 GXW786444:GXW786449 HHS786444:HHS786449 HRO786444:HRO786449 IBK786444:IBK786449 ILG786444:ILG786449 IVC786444:IVC786449 JEY786444:JEY786449 JOU786444:JOU786449 JYQ786444:JYQ786449 KIM786444:KIM786449 KSI786444:KSI786449 LCE786444:LCE786449 LMA786444:LMA786449 LVW786444:LVW786449 MFS786444:MFS786449 MPO786444:MPO786449 MZK786444:MZK786449 NJG786444:NJG786449 NTC786444:NTC786449 OCY786444:OCY786449 OMU786444:OMU786449 OWQ786444:OWQ786449 PGM786444:PGM786449 PQI786444:PQI786449 QAE786444:QAE786449 QKA786444:QKA786449 QTW786444:QTW786449 RDS786444:RDS786449 RNO786444:RNO786449 RXK786444:RXK786449 SHG786444:SHG786449 SRC786444:SRC786449 TAY786444:TAY786449 TKU786444:TKU786449 TUQ786444:TUQ786449 UEM786444:UEM786449 UOI786444:UOI786449 UYE786444:UYE786449 VIA786444:VIA786449 VRW786444:VRW786449 WBS786444:WBS786449 WLO786444:WLO786449 WVK786444:WVK786449 C851983:C851988 IY851980:IY851985 SU851980:SU851985 ACQ851980:ACQ851985 AMM851980:AMM851985 AWI851980:AWI851985 BGE851980:BGE851985 BQA851980:BQA851985 BZW851980:BZW851985 CJS851980:CJS851985 CTO851980:CTO851985 DDK851980:DDK851985 DNG851980:DNG851985 DXC851980:DXC851985 EGY851980:EGY851985 EQU851980:EQU851985 FAQ851980:FAQ851985 FKM851980:FKM851985 FUI851980:FUI851985 GEE851980:GEE851985 GOA851980:GOA851985 GXW851980:GXW851985 HHS851980:HHS851985 HRO851980:HRO851985 IBK851980:IBK851985 ILG851980:ILG851985 IVC851980:IVC851985 JEY851980:JEY851985 JOU851980:JOU851985 JYQ851980:JYQ851985 KIM851980:KIM851985 KSI851980:KSI851985 LCE851980:LCE851985 LMA851980:LMA851985 LVW851980:LVW851985 MFS851980:MFS851985 MPO851980:MPO851985 MZK851980:MZK851985 NJG851980:NJG851985 NTC851980:NTC851985 OCY851980:OCY851985 OMU851980:OMU851985 OWQ851980:OWQ851985 PGM851980:PGM851985 PQI851980:PQI851985 QAE851980:QAE851985 QKA851980:QKA851985 QTW851980:QTW851985 RDS851980:RDS851985 RNO851980:RNO851985 RXK851980:RXK851985 SHG851980:SHG851985 SRC851980:SRC851985 TAY851980:TAY851985 TKU851980:TKU851985 TUQ851980:TUQ851985 UEM851980:UEM851985 UOI851980:UOI851985 UYE851980:UYE851985 VIA851980:VIA851985 VRW851980:VRW851985 WBS851980:WBS851985 WLO851980:WLO851985 WVK851980:WVK851985 C917519:C917524 IY917516:IY917521 SU917516:SU917521 ACQ917516:ACQ917521 AMM917516:AMM917521 AWI917516:AWI917521 BGE917516:BGE917521 BQA917516:BQA917521 BZW917516:BZW917521 CJS917516:CJS917521 CTO917516:CTO917521 DDK917516:DDK917521 DNG917516:DNG917521 DXC917516:DXC917521 EGY917516:EGY917521 EQU917516:EQU917521 FAQ917516:FAQ917521 FKM917516:FKM917521 FUI917516:FUI917521 GEE917516:GEE917521 GOA917516:GOA917521 GXW917516:GXW917521 HHS917516:HHS917521 HRO917516:HRO917521 IBK917516:IBK917521 ILG917516:ILG917521 IVC917516:IVC917521 JEY917516:JEY917521 JOU917516:JOU917521 JYQ917516:JYQ917521 KIM917516:KIM917521 KSI917516:KSI917521 LCE917516:LCE917521 LMA917516:LMA917521 LVW917516:LVW917521 MFS917516:MFS917521 MPO917516:MPO917521 MZK917516:MZK917521 NJG917516:NJG917521 NTC917516:NTC917521 OCY917516:OCY917521 OMU917516:OMU917521 OWQ917516:OWQ917521 PGM917516:PGM917521 PQI917516:PQI917521 QAE917516:QAE917521 QKA917516:QKA917521 QTW917516:QTW917521 RDS917516:RDS917521 RNO917516:RNO917521 RXK917516:RXK917521 SHG917516:SHG917521 SRC917516:SRC917521 TAY917516:TAY917521 TKU917516:TKU917521 TUQ917516:TUQ917521 UEM917516:UEM917521 UOI917516:UOI917521 UYE917516:UYE917521 VIA917516:VIA917521 VRW917516:VRW917521 WBS917516:WBS917521 WLO917516:WLO917521 WVK917516:WVK917521 C983055:C983060 IY983052:IY983057 SU983052:SU983057 ACQ983052:ACQ983057 AMM983052:AMM983057 AWI983052:AWI983057 BGE983052:BGE983057 BQA983052:BQA983057 BZW983052:BZW983057 CJS983052:CJS983057 CTO983052:CTO983057 DDK983052:DDK983057 DNG983052:DNG983057 DXC983052:DXC983057 EGY983052:EGY983057 EQU983052:EQU983057 FAQ983052:FAQ983057 FKM983052:FKM983057 FUI983052:FUI983057 GEE983052:GEE983057 GOA983052:GOA983057 GXW983052:GXW983057 HHS983052:HHS983057 HRO983052:HRO983057 IBK983052:IBK983057 ILG983052:ILG983057 IVC983052:IVC983057 JEY983052:JEY983057 JOU983052:JOU983057 JYQ983052:JYQ983057 KIM983052:KIM983057 KSI983052:KSI983057 LCE983052:LCE983057 LMA983052:LMA983057 LVW983052:LVW983057 MFS983052:MFS983057 MPO983052:MPO983057 MZK983052:MZK983057 NJG983052:NJG983057 NTC983052:NTC983057 OCY983052:OCY983057 OMU983052:OMU983057 OWQ983052:OWQ983057 PGM983052:PGM983057 PQI983052:PQI983057 QAE983052:QAE983057 QKA983052:QKA983057 QTW983052:QTW983057 RDS983052:RDS983057 RNO983052:RNO983057 RXK983052:RXK983057 SHG983052:SHG983057 SRC983052:SRC983057 TAY983052:TAY983057 TKU983052:TKU983057 TUQ983052:TUQ983057 UEM983052:UEM983057 UOI983052:UOI983057 UYE983052:UYE983057 VIA983052:VIA983057 VRW983052:VRW983057 WBS983052:WBS983057 WLO983052:WLO983057 WVK983052:WVK983057 C9:C17 C27:C42 G9:G14" xr:uid="{CDCF3CBC-5A64-4149-AA16-394C0A442D05}">
      <formula1>0</formula1>
      <formula2>999999999999</formula2>
    </dataValidation>
    <dataValidation type="whole" showInputMessage="1" showErrorMessage="1" errorTitle="ERRORE NEL DATO IMMESSO" error="INSERIRE SOLO NUMERI INTERI POSITIVI" sqref="C26" xr:uid="{5CD39F36-B56E-4DD3-B445-9640941B2FFB}">
      <formula1>0</formula1>
      <formula2>999999999999</formula2>
    </dataValidation>
    <dataValidation type="whole" allowBlank="1" showInputMessage="1" showErrorMessage="1" errorTitle="ERRORE NEL DATO IMMESSO" error="INSERIRE SOLO NUMERI INTERI" sqref="C18 IY17 SU17 ACQ17 AMM17 AWI17 BGE17 BQA17 BZW17 CJS17 CTO17 DDK17 DNG17 DXC17 EGY17 EQU17 FAQ17 FKM17 FUI17 GEE17 GOA17 GXW17 HHS17 HRO17 IBK17 ILG17 IVC17 JEY17 JOU17 JYQ17 KIM17 KSI17 LCE17 LMA17 LVW17 MFS17 MPO17 MZK17 NJG17 NTC17 OCY17 OMU17 OWQ17 PGM17 PQI17 QAE17 QKA17 QTW17 RDS17 RNO17 RXK17 SHG17 SRC17 TAY17 TKU17 TUQ17 UEM17 UOI17 UYE17 VIA17 VRW17 WBS17 WLO17 WVK17 C65549 IY65546 SU65546 ACQ65546 AMM65546 AWI65546 BGE65546 BQA65546 BZW65546 CJS65546 CTO65546 DDK65546 DNG65546 DXC65546 EGY65546 EQU65546 FAQ65546 FKM65546 FUI65546 GEE65546 GOA65546 GXW65546 HHS65546 HRO65546 IBK65546 ILG65546 IVC65546 JEY65546 JOU65546 JYQ65546 KIM65546 KSI65546 LCE65546 LMA65546 LVW65546 MFS65546 MPO65546 MZK65546 NJG65546 NTC65546 OCY65546 OMU65546 OWQ65546 PGM65546 PQI65546 QAE65546 QKA65546 QTW65546 RDS65546 RNO65546 RXK65546 SHG65546 SRC65546 TAY65546 TKU65546 TUQ65546 UEM65546 UOI65546 UYE65546 VIA65546 VRW65546 WBS65546 WLO65546 WVK65546 C131085 IY131082 SU131082 ACQ131082 AMM131082 AWI131082 BGE131082 BQA131082 BZW131082 CJS131082 CTO131082 DDK131082 DNG131082 DXC131082 EGY131082 EQU131082 FAQ131082 FKM131082 FUI131082 GEE131082 GOA131082 GXW131082 HHS131082 HRO131082 IBK131082 ILG131082 IVC131082 JEY131082 JOU131082 JYQ131082 KIM131082 KSI131082 LCE131082 LMA131082 LVW131082 MFS131082 MPO131082 MZK131082 NJG131082 NTC131082 OCY131082 OMU131082 OWQ131082 PGM131082 PQI131082 QAE131082 QKA131082 QTW131082 RDS131082 RNO131082 RXK131082 SHG131082 SRC131082 TAY131082 TKU131082 TUQ131082 UEM131082 UOI131082 UYE131082 VIA131082 VRW131082 WBS131082 WLO131082 WVK131082 C196621 IY196618 SU196618 ACQ196618 AMM196618 AWI196618 BGE196618 BQA196618 BZW196618 CJS196618 CTO196618 DDK196618 DNG196618 DXC196618 EGY196618 EQU196618 FAQ196618 FKM196618 FUI196618 GEE196618 GOA196618 GXW196618 HHS196618 HRO196618 IBK196618 ILG196618 IVC196618 JEY196618 JOU196618 JYQ196618 KIM196618 KSI196618 LCE196618 LMA196618 LVW196618 MFS196618 MPO196618 MZK196618 NJG196618 NTC196618 OCY196618 OMU196618 OWQ196618 PGM196618 PQI196618 QAE196618 QKA196618 QTW196618 RDS196618 RNO196618 RXK196618 SHG196618 SRC196618 TAY196618 TKU196618 TUQ196618 UEM196618 UOI196618 UYE196618 VIA196618 VRW196618 WBS196618 WLO196618 WVK196618 C262157 IY262154 SU262154 ACQ262154 AMM262154 AWI262154 BGE262154 BQA262154 BZW262154 CJS262154 CTO262154 DDK262154 DNG262154 DXC262154 EGY262154 EQU262154 FAQ262154 FKM262154 FUI262154 GEE262154 GOA262154 GXW262154 HHS262154 HRO262154 IBK262154 ILG262154 IVC262154 JEY262154 JOU262154 JYQ262154 KIM262154 KSI262154 LCE262154 LMA262154 LVW262154 MFS262154 MPO262154 MZK262154 NJG262154 NTC262154 OCY262154 OMU262154 OWQ262154 PGM262154 PQI262154 QAE262154 QKA262154 QTW262154 RDS262154 RNO262154 RXK262154 SHG262154 SRC262154 TAY262154 TKU262154 TUQ262154 UEM262154 UOI262154 UYE262154 VIA262154 VRW262154 WBS262154 WLO262154 WVK262154 C327693 IY327690 SU327690 ACQ327690 AMM327690 AWI327690 BGE327690 BQA327690 BZW327690 CJS327690 CTO327690 DDK327690 DNG327690 DXC327690 EGY327690 EQU327690 FAQ327690 FKM327690 FUI327690 GEE327690 GOA327690 GXW327690 HHS327690 HRO327690 IBK327690 ILG327690 IVC327690 JEY327690 JOU327690 JYQ327690 KIM327690 KSI327690 LCE327690 LMA327690 LVW327690 MFS327690 MPO327690 MZK327690 NJG327690 NTC327690 OCY327690 OMU327690 OWQ327690 PGM327690 PQI327690 QAE327690 QKA327690 QTW327690 RDS327690 RNO327690 RXK327690 SHG327690 SRC327690 TAY327690 TKU327690 TUQ327690 UEM327690 UOI327690 UYE327690 VIA327690 VRW327690 WBS327690 WLO327690 WVK327690 C393229 IY393226 SU393226 ACQ393226 AMM393226 AWI393226 BGE393226 BQA393226 BZW393226 CJS393226 CTO393226 DDK393226 DNG393226 DXC393226 EGY393226 EQU393226 FAQ393226 FKM393226 FUI393226 GEE393226 GOA393226 GXW393226 HHS393226 HRO393226 IBK393226 ILG393226 IVC393226 JEY393226 JOU393226 JYQ393226 KIM393226 KSI393226 LCE393226 LMA393226 LVW393226 MFS393226 MPO393226 MZK393226 NJG393226 NTC393226 OCY393226 OMU393226 OWQ393226 PGM393226 PQI393226 QAE393226 QKA393226 QTW393226 RDS393226 RNO393226 RXK393226 SHG393226 SRC393226 TAY393226 TKU393226 TUQ393226 UEM393226 UOI393226 UYE393226 VIA393226 VRW393226 WBS393226 WLO393226 WVK393226 C458765 IY458762 SU458762 ACQ458762 AMM458762 AWI458762 BGE458762 BQA458762 BZW458762 CJS458762 CTO458762 DDK458762 DNG458762 DXC458762 EGY458762 EQU458762 FAQ458762 FKM458762 FUI458762 GEE458762 GOA458762 GXW458762 HHS458762 HRO458762 IBK458762 ILG458762 IVC458762 JEY458762 JOU458762 JYQ458762 KIM458762 KSI458762 LCE458762 LMA458762 LVW458762 MFS458762 MPO458762 MZK458762 NJG458762 NTC458762 OCY458762 OMU458762 OWQ458762 PGM458762 PQI458762 QAE458762 QKA458762 QTW458762 RDS458762 RNO458762 RXK458762 SHG458762 SRC458762 TAY458762 TKU458762 TUQ458762 UEM458762 UOI458762 UYE458762 VIA458762 VRW458762 WBS458762 WLO458762 WVK458762 C524301 IY524298 SU524298 ACQ524298 AMM524298 AWI524298 BGE524298 BQA524298 BZW524298 CJS524298 CTO524298 DDK524298 DNG524298 DXC524298 EGY524298 EQU524298 FAQ524298 FKM524298 FUI524298 GEE524298 GOA524298 GXW524298 HHS524298 HRO524298 IBK524298 ILG524298 IVC524298 JEY524298 JOU524298 JYQ524298 KIM524298 KSI524298 LCE524298 LMA524298 LVW524298 MFS524298 MPO524298 MZK524298 NJG524298 NTC524298 OCY524298 OMU524298 OWQ524298 PGM524298 PQI524298 QAE524298 QKA524298 QTW524298 RDS524298 RNO524298 RXK524298 SHG524298 SRC524298 TAY524298 TKU524298 TUQ524298 UEM524298 UOI524298 UYE524298 VIA524298 VRW524298 WBS524298 WLO524298 WVK524298 C589837 IY589834 SU589834 ACQ589834 AMM589834 AWI589834 BGE589834 BQA589834 BZW589834 CJS589834 CTO589834 DDK589834 DNG589834 DXC589834 EGY589834 EQU589834 FAQ589834 FKM589834 FUI589834 GEE589834 GOA589834 GXW589834 HHS589834 HRO589834 IBK589834 ILG589834 IVC589834 JEY589834 JOU589834 JYQ589834 KIM589834 KSI589834 LCE589834 LMA589834 LVW589834 MFS589834 MPO589834 MZK589834 NJG589834 NTC589834 OCY589834 OMU589834 OWQ589834 PGM589834 PQI589834 QAE589834 QKA589834 QTW589834 RDS589834 RNO589834 RXK589834 SHG589834 SRC589834 TAY589834 TKU589834 TUQ589834 UEM589834 UOI589834 UYE589834 VIA589834 VRW589834 WBS589834 WLO589834 WVK589834 C655373 IY655370 SU655370 ACQ655370 AMM655370 AWI655370 BGE655370 BQA655370 BZW655370 CJS655370 CTO655370 DDK655370 DNG655370 DXC655370 EGY655370 EQU655370 FAQ655370 FKM655370 FUI655370 GEE655370 GOA655370 GXW655370 HHS655370 HRO655370 IBK655370 ILG655370 IVC655370 JEY655370 JOU655370 JYQ655370 KIM655370 KSI655370 LCE655370 LMA655370 LVW655370 MFS655370 MPO655370 MZK655370 NJG655370 NTC655370 OCY655370 OMU655370 OWQ655370 PGM655370 PQI655370 QAE655370 QKA655370 QTW655370 RDS655370 RNO655370 RXK655370 SHG655370 SRC655370 TAY655370 TKU655370 TUQ655370 UEM655370 UOI655370 UYE655370 VIA655370 VRW655370 WBS655370 WLO655370 WVK655370 C720909 IY720906 SU720906 ACQ720906 AMM720906 AWI720906 BGE720906 BQA720906 BZW720906 CJS720906 CTO720906 DDK720906 DNG720906 DXC720906 EGY720906 EQU720906 FAQ720906 FKM720906 FUI720906 GEE720906 GOA720906 GXW720906 HHS720906 HRO720906 IBK720906 ILG720906 IVC720906 JEY720906 JOU720906 JYQ720906 KIM720906 KSI720906 LCE720906 LMA720906 LVW720906 MFS720906 MPO720906 MZK720906 NJG720906 NTC720906 OCY720906 OMU720906 OWQ720906 PGM720906 PQI720906 QAE720906 QKA720906 QTW720906 RDS720906 RNO720906 RXK720906 SHG720906 SRC720906 TAY720906 TKU720906 TUQ720906 UEM720906 UOI720906 UYE720906 VIA720906 VRW720906 WBS720906 WLO720906 WVK720906 C786445 IY786442 SU786442 ACQ786442 AMM786442 AWI786442 BGE786442 BQA786442 BZW786442 CJS786442 CTO786442 DDK786442 DNG786442 DXC786442 EGY786442 EQU786442 FAQ786442 FKM786442 FUI786442 GEE786442 GOA786442 GXW786442 HHS786442 HRO786442 IBK786442 ILG786442 IVC786442 JEY786442 JOU786442 JYQ786442 KIM786442 KSI786442 LCE786442 LMA786442 LVW786442 MFS786442 MPO786442 MZK786442 NJG786442 NTC786442 OCY786442 OMU786442 OWQ786442 PGM786442 PQI786442 QAE786442 QKA786442 QTW786442 RDS786442 RNO786442 RXK786442 SHG786442 SRC786442 TAY786442 TKU786442 TUQ786442 UEM786442 UOI786442 UYE786442 VIA786442 VRW786442 WBS786442 WLO786442 WVK786442 C851981 IY851978 SU851978 ACQ851978 AMM851978 AWI851978 BGE851978 BQA851978 BZW851978 CJS851978 CTO851978 DDK851978 DNG851978 DXC851978 EGY851978 EQU851978 FAQ851978 FKM851978 FUI851978 GEE851978 GOA851978 GXW851978 HHS851978 HRO851978 IBK851978 ILG851978 IVC851978 JEY851978 JOU851978 JYQ851978 KIM851978 KSI851978 LCE851978 LMA851978 LVW851978 MFS851978 MPO851978 MZK851978 NJG851978 NTC851978 OCY851978 OMU851978 OWQ851978 PGM851978 PQI851978 QAE851978 QKA851978 QTW851978 RDS851978 RNO851978 RXK851978 SHG851978 SRC851978 TAY851978 TKU851978 TUQ851978 UEM851978 UOI851978 UYE851978 VIA851978 VRW851978 WBS851978 WLO851978 WVK851978 C917517 IY917514 SU917514 ACQ917514 AMM917514 AWI917514 BGE917514 BQA917514 BZW917514 CJS917514 CTO917514 DDK917514 DNG917514 DXC917514 EGY917514 EQU917514 FAQ917514 FKM917514 FUI917514 GEE917514 GOA917514 GXW917514 HHS917514 HRO917514 IBK917514 ILG917514 IVC917514 JEY917514 JOU917514 JYQ917514 KIM917514 KSI917514 LCE917514 LMA917514 LVW917514 MFS917514 MPO917514 MZK917514 NJG917514 NTC917514 OCY917514 OMU917514 OWQ917514 PGM917514 PQI917514 QAE917514 QKA917514 QTW917514 RDS917514 RNO917514 RXK917514 SHG917514 SRC917514 TAY917514 TKU917514 TUQ917514 UEM917514 UOI917514 UYE917514 VIA917514 VRW917514 WBS917514 WLO917514 WVK917514 C983053 IY983050 SU983050 ACQ983050 AMM983050 AWI983050 BGE983050 BQA983050 BZW983050 CJS983050 CTO983050 DDK983050 DNG983050 DXC983050 EGY983050 EQU983050 FAQ983050 FKM983050 FUI983050 GEE983050 GOA983050 GXW983050 HHS983050 HRO983050 IBK983050 ILG983050 IVC983050 JEY983050 JOU983050 JYQ983050 KIM983050 KSI983050 LCE983050 LMA983050 LVW983050 MFS983050 MPO983050 MZK983050 NJG983050 NTC983050 OCY983050 OMU983050 OWQ983050 PGM983050 PQI983050 QAE983050 QKA983050 QTW983050 RDS983050 RNO983050 RXK983050 SHG983050 SRC983050 TAY983050 TKU983050 TUQ983050 UEM983050 UOI983050 UYE983050 VIA983050 VRW983050 WBS983050 WLO983050 WVK983050 G15:G16 JC13:JC14 SY13:SY14 ACU13:ACU14 AMQ13:AMQ14 AWM13:AWM14 BGI13:BGI14 BQE13:BQE14 CAA13:CAA14 CJW13:CJW14 CTS13:CTS14 DDO13:DDO14 DNK13:DNK14 DXG13:DXG14 EHC13:EHC14 EQY13:EQY14 FAU13:FAU14 FKQ13:FKQ14 FUM13:FUM14 GEI13:GEI14 GOE13:GOE14 GYA13:GYA14 HHW13:HHW14 HRS13:HRS14 IBO13:IBO14 ILK13:ILK14 IVG13:IVG14 JFC13:JFC14 JOY13:JOY14 JYU13:JYU14 KIQ13:KIQ14 KSM13:KSM14 LCI13:LCI14 LME13:LME14 LWA13:LWA14 MFW13:MFW14 MPS13:MPS14 MZO13:MZO14 NJK13:NJK14 NTG13:NTG14 ODC13:ODC14 OMY13:OMY14 OWU13:OWU14 PGQ13:PGQ14 PQM13:PQM14 QAI13:QAI14 QKE13:QKE14 QUA13:QUA14 RDW13:RDW14 RNS13:RNS14 RXO13:RXO14 SHK13:SHK14 SRG13:SRG14 TBC13:TBC14 TKY13:TKY14 TUU13:TUU14 UEQ13:UEQ14 UOM13:UOM14 UYI13:UYI14 VIE13:VIE14 VSA13:VSA14 WBW13:WBW14 WLS13:WLS14 WVO13:WVO14 G65545:G65546 JC65542:JC65543 SY65542:SY65543 ACU65542:ACU65543 AMQ65542:AMQ65543 AWM65542:AWM65543 BGI65542:BGI65543 BQE65542:BQE65543 CAA65542:CAA65543 CJW65542:CJW65543 CTS65542:CTS65543 DDO65542:DDO65543 DNK65542:DNK65543 DXG65542:DXG65543 EHC65542:EHC65543 EQY65542:EQY65543 FAU65542:FAU65543 FKQ65542:FKQ65543 FUM65542:FUM65543 GEI65542:GEI65543 GOE65542:GOE65543 GYA65542:GYA65543 HHW65542:HHW65543 HRS65542:HRS65543 IBO65542:IBO65543 ILK65542:ILK65543 IVG65542:IVG65543 JFC65542:JFC65543 JOY65542:JOY65543 JYU65542:JYU65543 KIQ65542:KIQ65543 KSM65542:KSM65543 LCI65542:LCI65543 LME65542:LME65543 LWA65542:LWA65543 MFW65542:MFW65543 MPS65542:MPS65543 MZO65542:MZO65543 NJK65542:NJK65543 NTG65542:NTG65543 ODC65542:ODC65543 OMY65542:OMY65543 OWU65542:OWU65543 PGQ65542:PGQ65543 PQM65542:PQM65543 QAI65542:QAI65543 QKE65542:QKE65543 QUA65542:QUA65543 RDW65542:RDW65543 RNS65542:RNS65543 RXO65542:RXO65543 SHK65542:SHK65543 SRG65542:SRG65543 TBC65542:TBC65543 TKY65542:TKY65543 TUU65542:TUU65543 UEQ65542:UEQ65543 UOM65542:UOM65543 UYI65542:UYI65543 VIE65542:VIE65543 VSA65542:VSA65543 WBW65542:WBW65543 WLS65542:WLS65543 WVO65542:WVO65543 G131081:G131082 JC131078:JC131079 SY131078:SY131079 ACU131078:ACU131079 AMQ131078:AMQ131079 AWM131078:AWM131079 BGI131078:BGI131079 BQE131078:BQE131079 CAA131078:CAA131079 CJW131078:CJW131079 CTS131078:CTS131079 DDO131078:DDO131079 DNK131078:DNK131079 DXG131078:DXG131079 EHC131078:EHC131079 EQY131078:EQY131079 FAU131078:FAU131079 FKQ131078:FKQ131079 FUM131078:FUM131079 GEI131078:GEI131079 GOE131078:GOE131079 GYA131078:GYA131079 HHW131078:HHW131079 HRS131078:HRS131079 IBO131078:IBO131079 ILK131078:ILK131079 IVG131078:IVG131079 JFC131078:JFC131079 JOY131078:JOY131079 JYU131078:JYU131079 KIQ131078:KIQ131079 KSM131078:KSM131079 LCI131078:LCI131079 LME131078:LME131079 LWA131078:LWA131079 MFW131078:MFW131079 MPS131078:MPS131079 MZO131078:MZO131079 NJK131078:NJK131079 NTG131078:NTG131079 ODC131078:ODC131079 OMY131078:OMY131079 OWU131078:OWU131079 PGQ131078:PGQ131079 PQM131078:PQM131079 QAI131078:QAI131079 QKE131078:QKE131079 QUA131078:QUA131079 RDW131078:RDW131079 RNS131078:RNS131079 RXO131078:RXO131079 SHK131078:SHK131079 SRG131078:SRG131079 TBC131078:TBC131079 TKY131078:TKY131079 TUU131078:TUU131079 UEQ131078:UEQ131079 UOM131078:UOM131079 UYI131078:UYI131079 VIE131078:VIE131079 VSA131078:VSA131079 WBW131078:WBW131079 WLS131078:WLS131079 WVO131078:WVO131079 G196617:G196618 JC196614:JC196615 SY196614:SY196615 ACU196614:ACU196615 AMQ196614:AMQ196615 AWM196614:AWM196615 BGI196614:BGI196615 BQE196614:BQE196615 CAA196614:CAA196615 CJW196614:CJW196615 CTS196614:CTS196615 DDO196614:DDO196615 DNK196614:DNK196615 DXG196614:DXG196615 EHC196614:EHC196615 EQY196614:EQY196615 FAU196614:FAU196615 FKQ196614:FKQ196615 FUM196614:FUM196615 GEI196614:GEI196615 GOE196614:GOE196615 GYA196614:GYA196615 HHW196614:HHW196615 HRS196614:HRS196615 IBO196614:IBO196615 ILK196614:ILK196615 IVG196614:IVG196615 JFC196614:JFC196615 JOY196614:JOY196615 JYU196614:JYU196615 KIQ196614:KIQ196615 KSM196614:KSM196615 LCI196614:LCI196615 LME196614:LME196615 LWA196614:LWA196615 MFW196614:MFW196615 MPS196614:MPS196615 MZO196614:MZO196615 NJK196614:NJK196615 NTG196614:NTG196615 ODC196614:ODC196615 OMY196614:OMY196615 OWU196614:OWU196615 PGQ196614:PGQ196615 PQM196614:PQM196615 QAI196614:QAI196615 QKE196614:QKE196615 QUA196614:QUA196615 RDW196614:RDW196615 RNS196614:RNS196615 RXO196614:RXO196615 SHK196614:SHK196615 SRG196614:SRG196615 TBC196614:TBC196615 TKY196614:TKY196615 TUU196614:TUU196615 UEQ196614:UEQ196615 UOM196614:UOM196615 UYI196614:UYI196615 VIE196614:VIE196615 VSA196614:VSA196615 WBW196614:WBW196615 WLS196614:WLS196615 WVO196614:WVO196615 G262153:G262154 JC262150:JC262151 SY262150:SY262151 ACU262150:ACU262151 AMQ262150:AMQ262151 AWM262150:AWM262151 BGI262150:BGI262151 BQE262150:BQE262151 CAA262150:CAA262151 CJW262150:CJW262151 CTS262150:CTS262151 DDO262150:DDO262151 DNK262150:DNK262151 DXG262150:DXG262151 EHC262150:EHC262151 EQY262150:EQY262151 FAU262150:FAU262151 FKQ262150:FKQ262151 FUM262150:FUM262151 GEI262150:GEI262151 GOE262150:GOE262151 GYA262150:GYA262151 HHW262150:HHW262151 HRS262150:HRS262151 IBO262150:IBO262151 ILK262150:ILK262151 IVG262150:IVG262151 JFC262150:JFC262151 JOY262150:JOY262151 JYU262150:JYU262151 KIQ262150:KIQ262151 KSM262150:KSM262151 LCI262150:LCI262151 LME262150:LME262151 LWA262150:LWA262151 MFW262150:MFW262151 MPS262150:MPS262151 MZO262150:MZO262151 NJK262150:NJK262151 NTG262150:NTG262151 ODC262150:ODC262151 OMY262150:OMY262151 OWU262150:OWU262151 PGQ262150:PGQ262151 PQM262150:PQM262151 QAI262150:QAI262151 QKE262150:QKE262151 QUA262150:QUA262151 RDW262150:RDW262151 RNS262150:RNS262151 RXO262150:RXO262151 SHK262150:SHK262151 SRG262150:SRG262151 TBC262150:TBC262151 TKY262150:TKY262151 TUU262150:TUU262151 UEQ262150:UEQ262151 UOM262150:UOM262151 UYI262150:UYI262151 VIE262150:VIE262151 VSA262150:VSA262151 WBW262150:WBW262151 WLS262150:WLS262151 WVO262150:WVO262151 G327689:G327690 JC327686:JC327687 SY327686:SY327687 ACU327686:ACU327687 AMQ327686:AMQ327687 AWM327686:AWM327687 BGI327686:BGI327687 BQE327686:BQE327687 CAA327686:CAA327687 CJW327686:CJW327687 CTS327686:CTS327687 DDO327686:DDO327687 DNK327686:DNK327687 DXG327686:DXG327687 EHC327686:EHC327687 EQY327686:EQY327687 FAU327686:FAU327687 FKQ327686:FKQ327687 FUM327686:FUM327687 GEI327686:GEI327687 GOE327686:GOE327687 GYA327686:GYA327687 HHW327686:HHW327687 HRS327686:HRS327687 IBO327686:IBO327687 ILK327686:ILK327687 IVG327686:IVG327687 JFC327686:JFC327687 JOY327686:JOY327687 JYU327686:JYU327687 KIQ327686:KIQ327687 KSM327686:KSM327687 LCI327686:LCI327687 LME327686:LME327687 LWA327686:LWA327687 MFW327686:MFW327687 MPS327686:MPS327687 MZO327686:MZO327687 NJK327686:NJK327687 NTG327686:NTG327687 ODC327686:ODC327687 OMY327686:OMY327687 OWU327686:OWU327687 PGQ327686:PGQ327687 PQM327686:PQM327687 QAI327686:QAI327687 QKE327686:QKE327687 QUA327686:QUA327687 RDW327686:RDW327687 RNS327686:RNS327687 RXO327686:RXO327687 SHK327686:SHK327687 SRG327686:SRG327687 TBC327686:TBC327687 TKY327686:TKY327687 TUU327686:TUU327687 UEQ327686:UEQ327687 UOM327686:UOM327687 UYI327686:UYI327687 VIE327686:VIE327687 VSA327686:VSA327687 WBW327686:WBW327687 WLS327686:WLS327687 WVO327686:WVO327687 G393225:G393226 JC393222:JC393223 SY393222:SY393223 ACU393222:ACU393223 AMQ393222:AMQ393223 AWM393222:AWM393223 BGI393222:BGI393223 BQE393222:BQE393223 CAA393222:CAA393223 CJW393222:CJW393223 CTS393222:CTS393223 DDO393222:DDO393223 DNK393222:DNK393223 DXG393222:DXG393223 EHC393222:EHC393223 EQY393222:EQY393223 FAU393222:FAU393223 FKQ393222:FKQ393223 FUM393222:FUM393223 GEI393222:GEI393223 GOE393222:GOE393223 GYA393222:GYA393223 HHW393222:HHW393223 HRS393222:HRS393223 IBO393222:IBO393223 ILK393222:ILK393223 IVG393222:IVG393223 JFC393222:JFC393223 JOY393222:JOY393223 JYU393222:JYU393223 KIQ393222:KIQ393223 KSM393222:KSM393223 LCI393222:LCI393223 LME393222:LME393223 LWA393222:LWA393223 MFW393222:MFW393223 MPS393222:MPS393223 MZO393222:MZO393223 NJK393222:NJK393223 NTG393222:NTG393223 ODC393222:ODC393223 OMY393222:OMY393223 OWU393222:OWU393223 PGQ393222:PGQ393223 PQM393222:PQM393223 QAI393222:QAI393223 QKE393222:QKE393223 QUA393222:QUA393223 RDW393222:RDW393223 RNS393222:RNS393223 RXO393222:RXO393223 SHK393222:SHK393223 SRG393222:SRG393223 TBC393222:TBC393223 TKY393222:TKY393223 TUU393222:TUU393223 UEQ393222:UEQ393223 UOM393222:UOM393223 UYI393222:UYI393223 VIE393222:VIE393223 VSA393222:VSA393223 WBW393222:WBW393223 WLS393222:WLS393223 WVO393222:WVO393223 G458761:G458762 JC458758:JC458759 SY458758:SY458759 ACU458758:ACU458759 AMQ458758:AMQ458759 AWM458758:AWM458759 BGI458758:BGI458759 BQE458758:BQE458759 CAA458758:CAA458759 CJW458758:CJW458759 CTS458758:CTS458759 DDO458758:DDO458759 DNK458758:DNK458759 DXG458758:DXG458759 EHC458758:EHC458759 EQY458758:EQY458759 FAU458758:FAU458759 FKQ458758:FKQ458759 FUM458758:FUM458759 GEI458758:GEI458759 GOE458758:GOE458759 GYA458758:GYA458759 HHW458758:HHW458759 HRS458758:HRS458759 IBO458758:IBO458759 ILK458758:ILK458759 IVG458758:IVG458759 JFC458758:JFC458759 JOY458758:JOY458759 JYU458758:JYU458759 KIQ458758:KIQ458759 KSM458758:KSM458759 LCI458758:LCI458759 LME458758:LME458759 LWA458758:LWA458759 MFW458758:MFW458759 MPS458758:MPS458759 MZO458758:MZO458759 NJK458758:NJK458759 NTG458758:NTG458759 ODC458758:ODC458759 OMY458758:OMY458759 OWU458758:OWU458759 PGQ458758:PGQ458759 PQM458758:PQM458759 QAI458758:QAI458759 QKE458758:QKE458759 QUA458758:QUA458759 RDW458758:RDW458759 RNS458758:RNS458759 RXO458758:RXO458759 SHK458758:SHK458759 SRG458758:SRG458759 TBC458758:TBC458759 TKY458758:TKY458759 TUU458758:TUU458759 UEQ458758:UEQ458759 UOM458758:UOM458759 UYI458758:UYI458759 VIE458758:VIE458759 VSA458758:VSA458759 WBW458758:WBW458759 WLS458758:WLS458759 WVO458758:WVO458759 G524297:G524298 JC524294:JC524295 SY524294:SY524295 ACU524294:ACU524295 AMQ524294:AMQ524295 AWM524294:AWM524295 BGI524294:BGI524295 BQE524294:BQE524295 CAA524294:CAA524295 CJW524294:CJW524295 CTS524294:CTS524295 DDO524294:DDO524295 DNK524294:DNK524295 DXG524294:DXG524295 EHC524294:EHC524295 EQY524294:EQY524295 FAU524294:FAU524295 FKQ524294:FKQ524295 FUM524294:FUM524295 GEI524294:GEI524295 GOE524294:GOE524295 GYA524294:GYA524295 HHW524294:HHW524295 HRS524294:HRS524295 IBO524294:IBO524295 ILK524294:ILK524295 IVG524294:IVG524295 JFC524294:JFC524295 JOY524294:JOY524295 JYU524294:JYU524295 KIQ524294:KIQ524295 KSM524294:KSM524295 LCI524294:LCI524295 LME524294:LME524295 LWA524294:LWA524295 MFW524294:MFW524295 MPS524294:MPS524295 MZO524294:MZO524295 NJK524294:NJK524295 NTG524294:NTG524295 ODC524294:ODC524295 OMY524294:OMY524295 OWU524294:OWU524295 PGQ524294:PGQ524295 PQM524294:PQM524295 QAI524294:QAI524295 QKE524294:QKE524295 QUA524294:QUA524295 RDW524294:RDW524295 RNS524294:RNS524295 RXO524294:RXO524295 SHK524294:SHK524295 SRG524294:SRG524295 TBC524294:TBC524295 TKY524294:TKY524295 TUU524294:TUU524295 UEQ524294:UEQ524295 UOM524294:UOM524295 UYI524294:UYI524295 VIE524294:VIE524295 VSA524294:VSA524295 WBW524294:WBW524295 WLS524294:WLS524295 WVO524294:WVO524295 G589833:G589834 JC589830:JC589831 SY589830:SY589831 ACU589830:ACU589831 AMQ589830:AMQ589831 AWM589830:AWM589831 BGI589830:BGI589831 BQE589830:BQE589831 CAA589830:CAA589831 CJW589830:CJW589831 CTS589830:CTS589831 DDO589830:DDO589831 DNK589830:DNK589831 DXG589830:DXG589831 EHC589830:EHC589831 EQY589830:EQY589831 FAU589830:FAU589831 FKQ589830:FKQ589831 FUM589830:FUM589831 GEI589830:GEI589831 GOE589830:GOE589831 GYA589830:GYA589831 HHW589830:HHW589831 HRS589830:HRS589831 IBO589830:IBO589831 ILK589830:ILK589831 IVG589830:IVG589831 JFC589830:JFC589831 JOY589830:JOY589831 JYU589830:JYU589831 KIQ589830:KIQ589831 KSM589830:KSM589831 LCI589830:LCI589831 LME589830:LME589831 LWA589830:LWA589831 MFW589830:MFW589831 MPS589830:MPS589831 MZO589830:MZO589831 NJK589830:NJK589831 NTG589830:NTG589831 ODC589830:ODC589831 OMY589830:OMY589831 OWU589830:OWU589831 PGQ589830:PGQ589831 PQM589830:PQM589831 QAI589830:QAI589831 QKE589830:QKE589831 QUA589830:QUA589831 RDW589830:RDW589831 RNS589830:RNS589831 RXO589830:RXO589831 SHK589830:SHK589831 SRG589830:SRG589831 TBC589830:TBC589831 TKY589830:TKY589831 TUU589830:TUU589831 UEQ589830:UEQ589831 UOM589830:UOM589831 UYI589830:UYI589831 VIE589830:VIE589831 VSA589830:VSA589831 WBW589830:WBW589831 WLS589830:WLS589831 WVO589830:WVO589831 G655369:G655370 JC655366:JC655367 SY655366:SY655367 ACU655366:ACU655367 AMQ655366:AMQ655367 AWM655366:AWM655367 BGI655366:BGI655367 BQE655366:BQE655367 CAA655366:CAA655367 CJW655366:CJW655367 CTS655366:CTS655367 DDO655366:DDO655367 DNK655366:DNK655367 DXG655366:DXG655367 EHC655366:EHC655367 EQY655366:EQY655367 FAU655366:FAU655367 FKQ655366:FKQ655367 FUM655366:FUM655367 GEI655366:GEI655367 GOE655366:GOE655367 GYA655366:GYA655367 HHW655366:HHW655367 HRS655366:HRS655367 IBO655366:IBO655367 ILK655366:ILK655367 IVG655366:IVG655367 JFC655366:JFC655367 JOY655366:JOY655367 JYU655366:JYU655367 KIQ655366:KIQ655367 KSM655366:KSM655367 LCI655366:LCI655367 LME655366:LME655367 LWA655366:LWA655367 MFW655366:MFW655367 MPS655366:MPS655367 MZO655366:MZO655367 NJK655366:NJK655367 NTG655366:NTG655367 ODC655366:ODC655367 OMY655366:OMY655367 OWU655366:OWU655367 PGQ655366:PGQ655367 PQM655366:PQM655367 QAI655366:QAI655367 QKE655366:QKE655367 QUA655366:QUA655367 RDW655366:RDW655367 RNS655366:RNS655367 RXO655366:RXO655367 SHK655366:SHK655367 SRG655366:SRG655367 TBC655366:TBC655367 TKY655366:TKY655367 TUU655366:TUU655367 UEQ655366:UEQ655367 UOM655366:UOM655367 UYI655366:UYI655367 VIE655366:VIE655367 VSA655366:VSA655367 WBW655366:WBW655367 WLS655366:WLS655367 WVO655366:WVO655367 G720905:G720906 JC720902:JC720903 SY720902:SY720903 ACU720902:ACU720903 AMQ720902:AMQ720903 AWM720902:AWM720903 BGI720902:BGI720903 BQE720902:BQE720903 CAA720902:CAA720903 CJW720902:CJW720903 CTS720902:CTS720903 DDO720902:DDO720903 DNK720902:DNK720903 DXG720902:DXG720903 EHC720902:EHC720903 EQY720902:EQY720903 FAU720902:FAU720903 FKQ720902:FKQ720903 FUM720902:FUM720903 GEI720902:GEI720903 GOE720902:GOE720903 GYA720902:GYA720903 HHW720902:HHW720903 HRS720902:HRS720903 IBO720902:IBO720903 ILK720902:ILK720903 IVG720902:IVG720903 JFC720902:JFC720903 JOY720902:JOY720903 JYU720902:JYU720903 KIQ720902:KIQ720903 KSM720902:KSM720903 LCI720902:LCI720903 LME720902:LME720903 LWA720902:LWA720903 MFW720902:MFW720903 MPS720902:MPS720903 MZO720902:MZO720903 NJK720902:NJK720903 NTG720902:NTG720903 ODC720902:ODC720903 OMY720902:OMY720903 OWU720902:OWU720903 PGQ720902:PGQ720903 PQM720902:PQM720903 QAI720902:QAI720903 QKE720902:QKE720903 QUA720902:QUA720903 RDW720902:RDW720903 RNS720902:RNS720903 RXO720902:RXO720903 SHK720902:SHK720903 SRG720902:SRG720903 TBC720902:TBC720903 TKY720902:TKY720903 TUU720902:TUU720903 UEQ720902:UEQ720903 UOM720902:UOM720903 UYI720902:UYI720903 VIE720902:VIE720903 VSA720902:VSA720903 WBW720902:WBW720903 WLS720902:WLS720903 WVO720902:WVO720903 G786441:G786442 JC786438:JC786439 SY786438:SY786439 ACU786438:ACU786439 AMQ786438:AMQ786439 AWM786438:AWM786439 BGI786438:BGI786439 BQE786438:BQE786439 CAA786438:CAA786439 CJW786438:CJW786439 CTS786438:CTS786439 DDO786438:DDO786439 DNK786438:DNK786439 DXG786438:DXG786439 EHC786438:EHC786439 EQY786438:EQY786439 FAU786438:FAU786439 FKQ786438:FKQ786439 FUM786438:FUM786439 GEI786438:GEI786439 GOE786438:GOE786439 GYA786438:GYA786439 HHW786438:HHW786439 HRS786438:HRS786439 IBO786438:IBO786439 ILK786438:ILK786439 IVG786438:IVG786439 JFC786438:JFC786439 JOY786438:JOY786439 JYU786438:JYU786439 KIQ786438:KIQ786439 KSM786438:KSM786439 LCI786438:LCI786439 LME786438:LME786439 LWA786438:LWA786439 MFW786438:MFW786439 MPS786438:MPS786439 MZO786438:MZO786439 NJK786438:NJK786439 NTG786438:NTG786439 ODC786438:ODC786439 OMY786438:OMY786439 OWU786438:OWU786439 PGQ786438:PGQ786439 PQM786438:PQM786439 QAI786438:QAI786439 QKE786438:QKE786439 QUA786438:QUA786439 RDW786438:RDW786439 RNS786438:RNS786439 RXO786438:RXO786439 SHK786438:SHK786439 SRG786438:SRG786439 TBC786438:TBC786439 TKY786438:TKY786439 TUU786438:TUU786439 UEQ786438:UEQ786439 UOM786438:UOM786439 UYI786438:UYI786439 VIE786438:VIE786439 VSA786438:VSA786439 WBW786438:WBW786439 WLS786438:WLS786439 WVO786438:WVO786439 G851977:G851978 JC851974:JC851975 SY851974:SY851975 ACU851974:ACU851975 AMQ851974:AMQ851975 AWM851974:AWM851975 BGI851974:BGI851975 BQE851974:BQE851975 CAA851974:CAA851975 CJW851974:CJW851975 CTS851974:CTS851975 DDO851974:DDO851975 DNK851974:DNK851975 DXG851974:DXG851975 EHC851974:EHC851975 EQY851974:EQY851975 FAU851974:FAU851975 FKQ851974:FKQ851975 FUM851974:FUM851975 GEI851974:GEI851975 GOE851974:GOE851975 GYA851974:GYA851975 HHW851974:HHW851975 HRS851974:HRS851975 IBO851974:IBO851975 ILK851974:ILK851975 IVG851974:IVG851975 JFC851974:JFC851975 JOY851974:JOY851975 JYU851974:JYU851975 KIQ851974:KIQ851975 KSM851974:KSM851975 LCI851974:LCI851975 LME851974:LME851975 LWA851974:LWA851975 MFW851974:MFW851975 MPS851974:MPS851975 MZO851974:MZO851975 NJK851974:NJK851975 NTG851974:NTG851975 ODC851974:ODC851975 OMY851974:OMY851975 OWU851974:OWU851975 PGQ851974:PGQ851975 PQM851974:PQM851975 QAI851974:QAI851975 QKE851974:QKE851975 QUA851974:QUA851975 RDW851974:RDW851975 RNS851974:RNS851975 RXO851974:RXO851975 SHK851974:SHK851975 SRG851974:SRG851975 TBC851974:TBC851975 TKY851974:TKY851975 TUU851974:TUU851975 UEQ851974:UEQ851975 UOM851974:UOM851975 UYI851974:UYI851975 VIE851974:VIE851975 VSA851974:VSA851975 WBW851974:WBW851975 WLS851974:WLS851975 WVO851974:WVO851975 G917513:G917514 JC917510:JC917511 SY917510:SY917511 ACU917510:ACU917511 AMQ917510:AMQ917511 AWM917510:AWM917511 BGI917510:BGI917511 BQE917510:BQE917511 CAA917510:CAA917511 CJW917510:CJW917511 CTS917510:CTS917511 DDO917510:DDO917511 DNK917510:DNK917511 DXG917510:DXG917511 EHC917510:EHC917511 EQY917510:EQY917511 FAU917510:FAU917511 FKQ917510:FKQ917511 FUM917510:FUM917511 GEI917510:GEI917511 GOE917510:GOE917511 GYA917510:GYA917511 HHW917510:HHW917511 HRS917510:HRS917511 IBO917510:IBO917511 ILK917510:ILK917511 IVG917510:IVG917511 JFC917510:JFC917511 JOY917510:JOY917511 JYU917510:JYU917511 KIQ917510:KIQ917511 KSM917510:KSM917511 LCI917510:LCI917511 LME917510:LME917511 LWA917510:LWA917511 MFW917510:MFW917511 MPS917510:MPS917511 MZO917510:MZO917511 NJK917510:NJK917511 NTG917510:NTG917511 ODC917510:ODC917511 OMY917510:OMY917511 OWU917510:OWU917511 PGQ917510:PGQ917511 PQM917510:PQM917511 QAI917510:QAI917511 QKE917510:QKE917511 QUA917510:QUA917511 RDW917510:RDW917511 RNS917510:RNS917511 RXO917510:RXO917511 SHK917510:SHK917511 SRG917510:SRG917511 TBC917510:TBC917511 TKY917510:TKY917511 TUU917510:TUU917511 UEQ917510:UEQ917511 UOM917510:UOM917511 UYI917510:UYI917511 VIE917510:VIE917511 VSA917510:VSA917511 WBW917510:WBW917511 WLS917510:WLS917511 WVO917510:WVO917511 G983049:G983050 JC983046:JC983047 SY983046:SY983047 ACU983046:ACU983047 AMQ983046:AMQ983047 AWM983046:AWM983047 BGI983046:BGI983047 BQE983046:BQE983047 CAA983046:CAA983047 CJW983046:CJW983047 CTS983046:CTS983047 DDO983046:DDO983047 DNK983046:DNK983047 DXG983046:DXG983047 EHC983046:EHC983047 EQY983046:EQY983047 FAU983046:FAU983047 FKQ983046:FKQ983047 FUM983046:FUM983047 GEI983046:GEI983047 GOE983046:GOE983047 GYA983046:GYA983047 HHW983046:HHW983047 HRS983046:HRS983047 IBO983046:IBO983047 ILK983046:ILK983047 IVG983046:IVG983047 JFC983046:JFC983047 JOY983046:JOY983047 JYU983046:JYU983047 KIQ983046:KIQ983047 KSM983046:KSM983047 LCI983046:LCI983047 LME983046:LME983047 LWA983046:LWA983047 MFW983046:MFW983047 MPS983046:MPS983047 MZO983046:MZO983047 NJK983046:NJK983047 NTG983046:NTG983047 ODC983046:ODC983047 OMY983046:OMY983047 OWU983046:OWU983047 PGQ983046:PGQ983047 PQM983046:PQM983047 QAI983046:QAI983047 QKE983046:QKE983047 QUA983046:QUA983047 RDW983046:RDW983047 RNS983046:RNS983047 RXO983046:RXO983047 SHK983046:SHK983047 SRG983046:SRG983047 TBC983046:TBC983047 TKY983046:TKY983047 TUU983046:TUU983047 UEQ983046:UEQ983047 UOM983046:UOM983047 UYI983046:UYI983047 VIE983046:VIE983047 VSA983046:VSA983047 WBW983046:WBW983047 WLS983046:WLS983047 WVO983046:WVO983047 WVK983072:WVK983073 IY31 SU31 ACQ31 AMM31 AWI31 BGE31 BQA31 BZW31 CJS31 CTO31 DDK31 DNG31 DXC31 EGY31 EQU31 FAQ31 FKM31 FUI31 GEE31 GOA31 GXW31 HHS31 HRO31 IBK31 ILG31 IVC31 JEY31 JOU31 JYQ31 KIM31 KSI31 LCE31 LMA31 LVW31 MFS31 MPO31 MZK31 NJG31 NTC31 OCY31 OMU31 OWQ31 PGM31 PQI31 QAE31 QKA31 QTW31 RDS31 RNO31 RXK31 SHG31 SRC31 TAY31 TKU31 TUQ31 UEM31 UOI31 UYE31 VIA31 VRW31 WBS31 WLO31 WVK31 C65562 IY65559 SU65559 ACQ65559 AMM65559 AWI65559 BGE65559 BQA65559 BZW65559 CJS65559 CTO65559 DDK65559 DNG65559 DXC65559 EGY65559 EQU65559 FAQ65559 FKM65559 FUI65559 GEE65559 GOA65559 GXW65559 HHS65559 HRO65559 IBK65559 ILG65559 IVC65559 JEY65559 JOU65559 JYQ65559 KIM65559 KSI65559 LCE65559 LMA65559 LVW65559 MFS65559 MPO65559 MZK65559 NJG65559 NTC65559 OCY65559 OMU65559 OWQ65559 PGM65559 PQI65559 QAE65559 QKA65559 QTW65559 RDS65559 RNO65559 RXK65559 SHG65559 SRC65559 TAY65559 TKU65559 TUQ65559 UEM65559 UOI65559 UYE65559 VIA65559 VRW65559 WBS65559 WLO65559 WVK65559 C131098 IY131095 SU131095 ACQ131095 AMM131095 AWI131095 BGE131095 BQA131095 BZW131095 CJS131095 CTO131095 DDK131095 DNG131095 DXC131095 EGY131095 EQU131095 FAQ131095 FKM131095 FUI131095 GEE131095 GOA131095 GXW131095 HHS131095 HRO131095 IBK131095 ILG131095 IVC131095 JEY131095 JOU131095 JYQ131095 KIM131095 KSI131095 LCE131095 LMA131095 LVW131095 MFS131095 MPO131095 MZK131095 NJG131095 NTC131095 OCY131095 OMU131095 OWQ131095 PGM131095 PQI131095 QAE131095 QKA131095 QTW131095 RDS131095 RNO131095 RXK131095 SHG131095 SRC131095 TAY131095 TKU131095 TUQ131095 UEM131095 UOI131095 UYE131095 VIA131095 VRW131095 WBS131095 WLO131095 WVK131095 C196634 IY196631 SU196631 ACQ196631 AMM196631 AWI196631 BGE196631 BQA196631 BZW196631 CJS196631 CTO196631 DDK196631 DNG196631 DXC196631 EGY196631 EQU196631 FAQ196631 FKM196631 FUI196631 GEE196631 GOA196631 GXW196631 HHS196631 HRO196631 IBK196631 ILG196631 IVC196631 JEY196631 JOU196631 JYQ196631 KIM196631 KSI196631 LCE196631 LMA196631 LVW196631 MFS196631 MPO196631 MZK196631 NJG196631 NTC196631 OCY196631 OMU196631 OWQ196631 PGM196631 PQI196631 QAE196631 QKA196631 QTW196631 RDS196631 RNO196631 RXK196631 SHG196631 SRC196631 TAY196631 TKU196631 TUQ196631 UEM196631 UOI196631 UYE196631 VIA196631 VRW196631 WBS196631 WLO196631 WVK196631 C262170 IY262167 SU262167 ACQ262167 AMM262167 AWI262167 BGE262167 BQA262167 BZW262167 CJS262167 CTO262167 DDK262167 DNG262167 DXC262167 EGY262167 EQU262167 FAQ262167 FKM262167 FUI262167 GEE262167 GOA262167 GXW262167 HHS262167 HRO262167 IBK262167 ILG262167 IVC262167 JEY262167 JOU262167 JYQ262167 KIM262167 KSI262167 LCE262167 LMA262167 LVW262167 MFS262167 MPO262167 MZK262167 NJG262167 NTC262167 OCY262167 OMU262167 OWQ262167 PGM262167 PQI262167 QAE262167 QKA262167 QTW262167 RDS262167 RNO262167 RXK262167 SHG262167 SRC262167 TAY262167 TKU262167 TUQ262167 UEM262167 UOI262167 UYE262167 VIA262167 VRW262167 WBS262167 WLO262167 WVK262167 C327706 IY327703 SU327703 ACQ327703 AMM327703 AWI327703 BGE327703 BQA327703 BZW327703 CJS327703 CTO327703 DDK327703 DNG327703 DXC327703 EGY327703 EQU327703 FAQ327703 FKM327703 FUI327703 GEE327703 GOA327703 GXW327703 HHS327703 HRO327703 IBK327703 ILG327703 IVC327703 JEY327703 JOU327703 JYQ327703 KIM327703 KSI327703 LCE327703 LMA327703 LVW327703 MFS327703 MPO327703 MZK327703 NJG327703 NTC327703 OCY327703 OMU327703 OWQ327703 PGM327703 PQI327703 QAE327703 QKA327703 QTW327703 RDS327703 RNO327703 RXK327703 SHG327703 SRC327703 TAY327703 TKU327703 TUQ327703 UEM327703 UOI327703 UYE327703 VIA327703 VRW327703 WBS327703 WLO327703 WVK327703 C393242 IY393239 SU393239 ACQ393239 AMM393239 AWI393239 BGE393239 BQA393239 BZW393239 CJS393239 CTO393239 DDK393239 DNG393239 DXC393239 EGY393239 EQU393239 FAQ393239 FKM393239 FUI393239 GEE393239 GOA393239 GXW393239 HHS393239 HRO393239 IBK393239 ILG393239 IVC393239 JEY393239 JOU393239 JYQ393239 KIM393239 KSI393239 LCE393239 LMA393239 LVW393239 MFS393239 MPO393239 MZK393239 NJG393239 NTC393239 OCY393239 OMU393239 OWQ393239 PGM393239 PQI393239 QAE393239 QKA393239 QTW393239 RDS393239 RNO393239 RXK393239 SHG393239 SRC393239 TAY393239 TKU393239 TUQ393239 UEM393239 UOI393239 UYE393239 VIA393239 VRW393239 WBS393239 WLO393239 WVK393239 C458778 IY458775 SU458775 ACQ458775 AMM458775 AWI458775 BGE458775 BQA458775 BZW458775 CJS458775 CTO458775 DDK458775 DNG458775 DXC458775 EGY458775 EQU458775 FAQ458775 FKM458775 FUI458775 GEE458775 GOA458775 GXW458775 HHS458775 HRO458775 IBK458775 ILG458775 IVC458775 JEY458775 JOU458775 JYQ458775 KIM458775 KSI458775 LCE458775 LMA458775 LVW458775 MFS458775 MPO458775 MZK458775 NJG458775 NTC458775 OCY458775 OMU458775 OWQ458775 PGM458775 PQI458775 QAE458775 QKA458775 QTW458775 RDS458775 RNO458775 RXK458775 SHG458775 SRC458775 TAY458775 TKU458775 TUQ458775 UEM458775 UOI458775 UYE458775 VIA458775 VRW458775 WBS458775 WLO458775 WVK458775 C524314 IY524311 SU524311 ACQ524311 AMM524311 AWI524311 BGE524311 BQA524311 BZW524311 CJS524311 CTO524311 DDK524311 DNG524311 DXC524311 EGY524311 EQU524311 FAQ524311 FKM524311 FUI524311 GEE524311 GOA524311 GXW524311 HHS524311 HRO524311 IBK524311 ILG524311 IVC524311 JEY524311 JOU524311 JYQ524311 KIM524311 KSI524311 LCE524311 LMA524311 LVW524311 MFS524311 MPO524311 MZK524311 NJG524311 NTC524311 OCY524311 OMU524311 OWQ524311 PGM524311 PQI524311 QAE524311 QKA524311 QTW524311 RDS524311 RNO524311 RXK524311 SHG524311 SRC524311 TAY524311 TKU524311 TUQ524311 UEM524311 UOI524311 UYE524311 VIA524311 VRW524311 WBS524311 WLO524311 WVK524311 C589850 IY589847 SU589847 ACQ589847 AMM589847 AWI589847 BGE589847 BQA589847 BZW589847 CJS589847 CTO589847 DDK589847 DNG589847 DXC589847 EGY589847 EQU589847 FAQ589847 FKM589847 FUI589847 GEE589847 GOA589847 GXW589847 HHS589847 HRO589847 IBK589847 ILG589847 IVC589847 JEY589847 JOU589847 JYQ589847 KIM589847 KSI589847 LCE589847 LMA589847 LVW589847 MFS589847 MPO589847 MZK589847 NJG589847 NTC589847 OCY589847 OMU589847 OWQ589847 PGM589847 PQI589847 QAE589847 QKA589847 QTW589847 RDS589847 RNO589847 RXK589847 SHG589847 SRC589847 TAY589847 TKU589847 TUQ589847 UEM589847 UOI589847 UYE589847 VIA589847 VRW589847 WBS589847 WLO589847 WVK589847 C655386 IY655383 SU655383 ACQ655383 AMM655383 AWI655383 BGE655383 BQA655383 BZW655383 CJS655383 CTO655383 DDK655383 DNG655383 DXC655383 EGY655383 EQU655383 FAQ655383 FKM655383 FUI655383 GEE655383 GOA655383 GXW655383 HHS655383 HRO655383 IBK655383 ILG655383 IVC655383 JEY655383 JOU655383 JYQ655383 KIM655383 KSI655383 LCE655383 LMA655383 LVW655383 MFS655383 MPO655383 MZK655383 NJG655383 NTC655383 OCY655383 OMU655383 OWQ655383 PGM655383 PQI655383 QAE655383 QKA655383 QTW655383 RDS655383 RNO655383 RXK655383 SHG655383 SRC655383 TAY655383 TKU655383 TUQ655383 UEM655383 UOI655383 UYE655383 VIA655383 VRW655383 WBS655383 WLO655383 WVK655383 C720922 IY720919 SU720919 ACQ720919 AMM720919 AWI720919 BGE720919 BQA720919 BZW720919 CJS720919 CTO720919 DDK720919 DNG720919 DXC720919 EGY720919 EQU720919 FAQ720919 FKM720919 FUI720919 GEE720919 GOA720919 GXW720919 HHS720919 HRO720919 IBK720919 ILG720919 IVC720919 JEY720919 JOU720919 JYQ720919 KIM720919 KSI720919 LCE720919 LMA720919 LVW720919 MFS720919 MPO720919 MZK720919 NJG720919 NTC720919 OCY720919 OMU720919 OWQ720919 PGM720919 PQI720919 QAE720919 QKA720919 QTW720919 RDS720919 RNO720919 RXK720919 SHG720919 SRC720919 TAY720919 TKU720919 TUQ720919 UEM720919 UOI720919 UYE720919 VIA720919 VRW720919 WBS720919 WLO720919 WVK720919 C786458 IY786455 SU786455 ACQ786455 AMM786455 AWI786455 BGE786455 BQA786455 BZW786455 CJS786455 CTO786455 DDK786455 DNG786455 DXC786455 EGY786455 EQU786455 FAQ786455 FKM786455 FUI786455 GEE786455 GOA786455 GXW786455 HHS786455 HRO786455 IBK786455 ILG786455 IVC786455 JEY786455 JOU786455 JYQ786455 KIM786455 KSI786455 LCE786455 LMA786455 LVW786455 MFS786455 MPO786455 MZK786455 NJG786455 NTC786455 OCY786455 OMU786455 OWQ786455 PGM786455 PQI786455 QAE786455 QKA786455 QTW786455 RDS786455 RNO786455 RXK786455 SHG786455 SRC786455 TAY786455 TKU786455 TUQ786455 UEM786455 UOI786455 UYE786455 VIA786455 VRW786455 WBS786455 WLO786455 WVK786455 C851994 IY851991 SU851991 ACQ851991 AMM851991 AWI851991 BGE851991 BQA851991 BZW851991 CJS851991 CTO851991 DDK851991 DNG851991 DXC851991 EGY851991 EQU851991 FAQ851991 FKM851991 FUI851991 GEE851991 GOA851991 GXW851991 HHS851991 HRO851991 IBK851991 ILG851991 IVC851991 JEY851991 JOU851991 JYQ851991 KIM851991 KSI851991 LCE851991 LMA851991 LVW851991 MFS851991 MPO851991 MZK851991 NJG851991 NTC851991 OCY851991 OMU851991 OWQ851991 PGM851991 PQI851991 QAE851991 QKA851991 QTW851991 RDS851991 RNO851991 RXK851991 SHG851991 SRC851991 TAY851991 TKU851991 TUQ851991 UEM851991 UOI851991 UYE851991 VIA851991 VRW851991 WBS851991 WLO851991 WVK851991 C917530 IY917527 SU917527 ACQ917527 AMM917527 AWI917527 BGE917527 BQA917527 BZW917527 CJS917527 CTO917527 DDK917527 DNG917527 DXC917527 EGY917527 EQU917527 FAQ917527 FKM917527 FUI917527 GEE917527 GOA917527 GXW917527 HHS917527 HRO917527 IBK917527 ILG917527 IVC917527 JEY917527 JOU917527 JYQ917527 KIM917527 KSI917527 LCE917527 LMA917527 LVW917527 MFS917527 MPO917527 MZK917527 NJG917527 NTC917527 OCY917527 OMU917527 OWQ917527 PGM917527 PQI917527 QAE917527 QKA917527 QTW917527 RDS917527 RNO917527 RXK917527 SHG917527 SRC917527 TAY917527 TKU917527 TUQ917527 UEM917527 UOI917527 UYE917527 VIA917527 VRW917527 WBS917527 WLO917527 WVK917527 C983066 IY983063 SU983063 ACQ983063 AMM983063 AWI983063 BGE983063 BQA983063 BZW983063 CJS983063 CTO983063 DDK983063 DNG983063 DXC983063 EGY983063 EQU983063 FAQ983063 FKM983063 FUI983063 GEE983063 GOA983063 GXW983063 HHS983063 HRO983063 IBK983063 ILG983063 IVC983063 JEY983063 JOU983063 JYQ983063 KIM983063 KSI983063 LCE983063 LMA983063 LVW983063 MFS983063 MPO983063 MZK983063 NJG983063 NTC983063 OCY983063 OMU983063 OWQ983063 PGM983063 PQI983063 QAE983063 QKA983063 QTW983063 RDS983063 RNO983063 RXK983063 SHG983063 SRC983063 TAY983063 TKU983063 TUQ983063 UEM983063 UOI983063 UYE983063 VIA983063 VRW983063 WBS983063 WLO983063 WVK983063 C43:C44 IY40:IY41 SU40:SU41 ACQ40:ACQ41 AMM40:AMM41 AWI40:AWI41 BGE40:BGE41 BQA40:BQA41 BZW40:BZW41 CJS40:CJS41 CTO40:CTO41 DDK40:DDK41 DNG40:DNG41 DXC40:DXC41 EGY40:EGY41 EQU40:EQU41 FAQ40:FAQ41 FKM40:FKM41 FUI40:FUI41 GEE40:GEE41 GOA40:GOA41 GXW40:GXW41 HHS40:HHS41 HRO40:HRO41 IBK40:IBK41 ILG40:ILG41 IVC40:IVC41 JEY40:JEY41 JOU40:JOU41 JYQ40:JYQ41 KIM40:KIM41 KSI40:KSI41 LCE40:LCE41 LMA40:LMA41 LVW40:LVW41 MFS40:MFS41 MPO40:MPO41 MZK40:MZK41 NJG40:NJG41 NTC40:NTC41 OCY40:OCY41 OMU40:OMU41 OWQ40:OWQ41 PGM40:PGM41 PQI40:PQI41 QAE40:QAE41 QKA40:QKA41 QTW40:QTW41 RDS40:RDS41 RNO40:RNO41 RXK40:RXK41 SHG40:SHG41 SRC40:SRC41 TAY40:TAY41 TKU40:TKU41 TUQ40:TUQ41 UEM40:UEM41 UOI40:UOI41 UYE40:UYE41 VIA40:VIA41 VRW40:VRW41 WBS40:WBS41 WLO40:WLO41 WVK40:WVK41 C65571:C65572 IY65568:IY65569 SU65568:SU65569 ACQ65568:ACQ65569 AMM65568:AMM65569 AWI65568:AWI65569 BGE65568:BGE65569 BQA65568:BQA65569 BZW65568:BZW65569 CJS65568:CJS65569 CTO65568:CTO65569 DDK65568:DDK65569 DNG65568:DNG65569 DXC65568:DXC65569 EGY65568:EGY65569 EQU65568:EQU65569 FAQ65568:FAQ65569 FKM65568:FKM65569 FUI65568:FUI65569 GEE65568:GEE65569 GOA65568:GOA65569 GXW65568:GXW65569 HHS65568:HHS65569 HRO65568:HRO65569 IBK65568:IBK65569 ILG65568:ILG65569 IVC65568:IVC65569 JEY65568:JEY65569 JOU65568:JOU65569 JYQ65568:JYQ65569 KIM65568:KIM65569 KSI65568:KSI65569 LCE65568:LCE65569 LMA65568:LMA65569 LVW65568:LVW65569 MFS65568:MFS65569 MPO65568:MPO65569 MZK65568:MZK65569 NJG65568:NJG65569 NTC65568:NTC65569 OCY65568:OCY65569 OMU65568:OMU65569 OWQ65568:OWQ65569 PGM65568:PGM65569 PQI65568:PQI65569 QAE65568:QAE65569 QKA65568:QKA65569 QTW65568:QTW65569 RDS65568:RDS65569 RNO65568:RNO65569 RXK65568:RXK65569 SHG65568:SHG65569 SRC65568:SRC65569 TAY65568:TAY65569 TKU65568:TKU65569 TUQ65568:TUQ65569 UEM65568:UEM65569 UOI65568:UOI65569 UYE65568:UYE65569 VIA65568:VIA65569 VRW65568:VRW65569 WBS65568:WBS65569 WLO65568:WLO65569 WVK65568:WVK65569 C131107:C131108 IY131104:IY131105 SU131104:SU131105 ACQ131104:ACQ131105 AMM131104:AMM131105 AWI131104:AWI131105 BGE131104:BGE131105 BQA131104:BQA131105 BZW131104:BZW131105 CJS131104:CJS131105 CTO131104:CTO131105 DDK131104:DDK131105 DNG131104:DNG131105 DXC131104:DXC131105 EGY131104:EGY131105 EQU131104:EQU131105 FAQ131104:FAQ131105 FKM131104:FKM131105 FUI131104:FUI131105 GEE131104:GEE131105 GOA131104:GOA131105 GXW131104:GXW131105 HHS131104:HHS131105 HRO131104:HRO131105 IBK131104:IBK131105 ILG131104:ILG131105 IVC131104:IVC131105 JEY131104:JEY131105 JOU131104:JOU131105 JYQ131104:JYQ131105 KIM131104:KIM131105 KSI131104:KSI131105 LCE131104:LCE131105 LMA131104:LMA131105 LVW131104:LVW131105 MFS131104:MFS131105 MPO131104:MPO131105 MZK131104:MZK131105 NJG131104:NJG131105 NTC131104:NTC131105 OCY131104:OCY131105 OMU131104:OMU131105 OWQ131104:OWQ131105 PGM131104:PGM131105 PQI131104:PQI131105 QAE131104:QAE131105 QKA131104:QKA131105 QTW131104:QTW131105 RDS131104:RDS131105 RNO131104:RNO131105 RXK131104:RXK131105 SHG131104:SHG131105 SRC131104:SRC131105 TAY131104:TAY131105 TKU131104:TKU131105 TUQ131104:TUQ131105 UEM131104:UEM131105 UOI131104:UOI131105 UYE131104:UYE131105 VIA131104:VIA131105 VRW131104:VRW131105 WBS131104:WBS131105 WLO131104:WLO131105 WVK131104:WVK131105 C196643:C196644 IY196640:IY196641 SU196640:SU196641 ACQ196640:ACQ196641 AMM196640:AMM196641 AWI196640:AWI196641 BGE196640:BGE196641 BQA196640:BQA196641 BZW196640:BZW196641 CJS196640:CJS196641 CTO196640:CTO196641 DDK196640:DDK196641 DNG196640:DNG196641 DXC196640:DXC196641 EGY196640:EGY196641 EQU196640:EQU196641 FAQ196640:FAQ196641 FKM196640:FKM196641 FUI196640:FUI196641 GEE196640:GEE196641 GOA196640:GOA196641 GXW196640:GXW196641 HHS196640:HHS196641 HRO196640:HRO196641 IBK196640:IBK196641 ILG196640:ILG196641 IVC196640:IVC196641 JEY196640:JEY196641 JOU196640:JOU196641 JYQ196640:JYQ196641 KIM196640:KIM196641 KSI196640:KSI196641 LCE196640:LCE196641 LMA196640:LMA196641 LVW196640:LVW196641 MFS196640:MFS196641 MPO196640:MPO196641 MZK196640:MZK196641 NJG196640:NJG196641 NTC196640:NTC196641 OCY196640:OCY196641 OMU196640:OMU196641 OWQ196640:OWQ196641 PGM196640:PGM196641 PQI196640:PQI196641 QAE196640:QAE196641 QKA196640:QKA196641 QTW196640:QTW196641 RDS196640:RDS196641 RNO196640:RNO196641 RXK196640:RXK196641 SHG196640:SHG196641 SRC196640:SRC196641 TAY196640:TAY196641 TKU196640:TKU196641 TUQ196640:TUQ196641 UEM196640:UEM196641 UOI196640:UOI196641 UYE196640:UYE196641 VIA196640:VIA196641 VRW196640:VRW196641 WBS196640:WBS196641 WLO196640:WLO196641 WVK196640:WVK196641 C262179:C262180 IY262176:IY262177 SU262176:SU262177 ACQ262176:ACQ262177 AMM262176:AMM262177 AWI262176:AWI262177 BGE262176:BGE262177 BQA262176:BQA262177 BZW262176:BZW262177 CJS262176:CJS262177 CTO262176:CTO262177 DDK262176:DDK262177 DNG262176:DNG262177 DXC262176:DXC262177 EGY262176:EGY262177 EQU262176:EQU262177 FAQ262176:FAQ262177 FKM262176:FKM262177 FUI262176:FUI262177 GEE262176:GEE262177 GOA262176:GOA262177 GXW262176:GXW262177 HHS262176:HHS262177 HRO262176:HRO262177 IBK262176:IBK262177 ILG262176:ILG262177 IVC262176:IVC262177 JEY262176:JEY262177 JOU262176:JOU262177 JYQ262176:JYQ262177 KIM262176:KIM262177 KSI262176:KSI262177 LCE262176:LCE262177 LMA262176:LMA262177 LVW262176:LVW262177 MFS262176:MFS262177 MPO262176:MPO262177 MZK262176:MZK262177 NJG262176:NJG262177 NTC262176:NTC262177 OCY262176:OCY262177 OMU262176:OMU262177 OWQ262176:OWQ262177 PGM262176:PGM262177 PQI262176:PQI262177 QAE262176:QAE262177 QKA262176:QKA262177 QTW262176:QTW262177 RDS262176:RDS262177 RNO262176:RNO262177 RXK262176:RXK262177 SHG262176:SHG262177 SRC262176:SRC262177 TAY262176:TAY262177 TKU262176:TKU262177 TUQ262176:TUQ262177 UEM262176:UEM262177 UOI262176:UOI262177 UYE262176:UYE262177 VIA262176:VIA262177 VRW262176:VRW262177 WBS262176:WBS262177 WLO262176:WLO262177 WVK262176:WVK262177 C327715:C327716 IY327712:IY327713 SU327712:SU327713 ACQ327712:ACQ327713 AMM327712:AMM327713 AWI327712:AWI327713 BGE327712:BGE327713 BQA327712:BQA327713 BZW327712:BZW327713 CJS327712:CJS327713 CTO327712:CTO327713 DDK327712:DDK327713 DNG327712:DNG327713 DXC327712:DXC327713 EGY327712:EGY327713 EQU327712:EQU327713 FAQ327712:FAQ327713 FKM327712:FKM327713 FUI327712:FUI327713 GEE327712:GEE327713 GOA327712:GOA327713 GXW327712:GXW327713 HHS327712:HHS327713 HRO327712:HRO327713 IBK327712:IBK327713 ILG327712:ILG327713 IVC327712:IVC327713 JEY327712:JEY327713 JOU327712:JOU327713 JYQ327712:JYQ327713 KIM327712:KIM327713 KSI327712:KSI327713 LCE327712:LCE327713 LMA327712:LMA327713 LVW327712:LVW327713 MFS327712:MFS327713 MPO327712:MPO327713 MZK327712:MZK327713 NJG327712:NJG327713 NTC327712:NTC327713 OCY327712:OCY327713 OMU327712:OMU327713 OWQ327712:OWQ327713 PGM327712:PGM327713 PQI327712:PQI327713 QAE327712:QAE327713 QKA327712:QKA327713 QTW327712:QTW327713 RDS327712:RDS327713 RNO327712:RNO327713 RXK327712:RXK327713 SHG327712:SHG327713 SRC327712:SRC327713 TAY327712:TAY327713 TKU327712:TKU327713 TUQ327712:TUQ327713 UEM327712:UEM327713 UOI327712:UOI327713 UYE327712:UYE327713 VIA327712:VIA327713 VRW327712:VRW327713 WBS327712:WBS327713 WLO327712:WLO327713 WVK327712:WVK327713 C393251:C393252 IY393248:IY393249 SU393248:SU393249 ACQ393248:ACQ393249 AMM393248:AMM393249 AWI393248:AWI393249 BGE393248:BGE393249 BQA393248:BQA393249 BZW393248:BZW393249 CJS393248:CJS393249 CTO393248:CTO393249 DDK393248:DDK393249 DNG393248:DNG393249 DXC393248:DXC393249 EGY393248:EGY393249 EQU393248:EQU393249 FAQ393248:FAQ393249 FKM393248:FKM393249 FUI393248:FUI393249 GEE393248:GEE393249 GOA393248:GOA393249 GXW393248:GXW393249 HHS393248:HHS393249 HRO393248:HRO393249 IBK393248:IBK393249 ILG393248:ILG393249 IVC393248:IVC393249 JEY393248:JEY393249 JOU393248:JOU393249 JYQ393248:JYQ393249 KIM393248:KIM393249 KSI393248:KSI393249 LCE393248:LCE393249 LMA393248:LMA393249 LVW393248:LVW393249 MFS393248:MFS393249 MPO393248:MPO393249 MZK393248:MZK393249 NJG393248:NJG393249 NTC393248:NTC393249 OCY393248:OCY393249 OMU393248:OMU393249 OWQ393248:OWQ393249 PGM393248:PGM393249 PQI393248:PQI393249 QAE393248:QAE393249 QKA393248:QKA393249 QTW393248:QTW393249 RDS393248:RDS393249 RNO393248:RNO393249 RXK393248:RXK393249 SHG393248:SHG393249 SRC393248:SRC393249 TAY393248:TAY393249 TKU393248:TKU393249 TUQ393248:TUQ393249 UEM393248:UEM393249 UOI393248:UOI393249 UYE393248:UYE393249 VIA393248:VIA393249 VRW393248:VRW393249 WBS393248:WBS393249 WLO393248:WLO393249 WVK393248:WVK393249 C458787:C458788 IY458784:IY458785 SU458784:SU458785 ACQ458784:ACQ458785 AMM458784:AMM458785 AWI458784:AWI458785 BGE458784:BGE458785 BQA458784:BQA458785 BZW458784:BZW458785 CJS458784:CJS458785 CTO458784:CTO458785 DDK458784:DDK458785 DNG458784:DNG458785 DXC458784:DXC458785 EGY458784:EGY458785 EQU458784:EQU458785 FAQ458784:FAQ458785 FKM458784:FKM458785 FUI458784:FUI458785 GEE458784:GEE458785 GOA458784:GOA458785 GXW458784:GXW458785 HHS458784:HHS458785 HRO458784:HRO458785 IBK458784:IBK458785 ILG458784:ILG458785 IVC458784:IVC458785 JEY458784:JEY458785 JOU458784:JOU458785 JYQ458784:JYQ458785 KIM458784:KIM458785 KSI458784:KSI458785 LCE458784:LCE458785 LMA458784:LMA458785 LVW458784:LVW458785 MFS458784:MFS458785 MPO458784:MPO458785 MZK458784:MZK458785 NJG458784:NJG458785 NTC458784:NTC458785 OCY458784:OCY458785 OMU458784:OMU458785 OWQ458784:OWQ458785 PGM458784:PGM458785 PQI458784:PQI458785 QAE458784:QAE458785 QKA458784:QKA458785 QTW458784:QTW458785 RDS458784:RDS458785 RNO458784:RNO458785 RXK458784:RXK458785 SHG458784:SHG458785 SRC458784:SRC458785 TAY458784:TAY458785 TKU458784:TKU458785 TUQ458784:TUQ458785 UEM458784:UEM458785 UOI458784:UOI458785 UYE458784:UYE458785 VIA458784:VIA458785 VRW458784:VRW458785 WBS458784:WBS458785 WLO458784:WLO458785 WVK458784:WVK458785 C524323:C524324 IY524320:IY524321 SU524320:SU524321 ACQ524320:ACQ524321 AMM524320:AMM524321 AWI524320:AWI524321 BGE524320:BGE524321 BQA524320:BQA524321 BZW524320:BZW524321 CJS524320:CJS524321 CTO524320:CTO524321 DDK524320:DDK524321 DNG524320:DNG524321 DXC524320:DXC524321 EGY524320:EGY524321 EQU524320:EQU524321 FAQ524320:FAQ524321 FKM524320:FKM524321 FUI524320:FUI524321 GEE524320:GEE524321 GOA524320:GOA524321 GXW524320:GXW524321 HHS524320:HHS524321 HRO524320:HRO524321 IBK524320:IBK524321 ILG524320:ILG524321 IVC524320:IVC524321 JEY524320:JEY524321 JOU524320:JOU524321 JYQ524320:JYQ524321 KIM524320:KIM524321 KSI524320:KSI524321 LCE524320:LCE524321 LMA524320:LMA524321 LVW524320:LVW524321 MFS524320:MFS524321 MPO524320:MPO524321 MZK524320:MZK524321 NJG524320:NJG524321 NTC524320:NTC524321 OCY524320:OCY524321 OMU524320:OMU524321 OWQ524320:OWQ524321 PGM524320:PGM524321 PQI524320:PQI524321 QAE524320:QAE524321 QKA524320:QKA524321 QTW524320:QTW524321 RDS524320:RDS524321 RNO524320:RNO524321 RXK524320:RXK524321 SHG524320:SHG524321 SRC524320:SRC524321 TAY524320:TAY524321 TKU524320:TKU524321 TUQ524320:TUQ524321 UEM524320:UEM524321 UOI524320:UOI524321 UYE524320:UYE524321 VIA524320:VIA524321 VRW524320:VRW524321 WBS524320:WBS524321 WLO524320:WLO524321 WVK524320:WVK524321 C589859:C589860 IY589856:IY589857 SU589856:SU589857 ACQ589856:ACQ589857 AMM589856:AMM589857 AWI589856:AWI589857 BGE589856:BGE589857 BQA589856:BQA589857 BZW589856:BZW589857 CJS589856:CJS589857 CTO589856:CTO589857 DDK589856:DDK589857 DNG589856:DNG589857 DXC589856:DXC589857 EGY589856:EGY589857 EQU589856:EQU589857 FAQ589856:FAQ589857 FKM589856:FKM589857 FUI589856:FUI589857 GEE589856:GEE589857 GOA589856:GOA589857 GXW589856:GXW589857 HHS589856:HHS589857 HRO589856:HRO589857 IBK589856:IBK589857 ILG589856:ILG589857 IVC589856:IVC589857 JEY589856:JEY589857 JOU589856:JOU589857 JYQ589856:JYQ589857 KIM589856:KIM589857 KSI589856:KSI589857 LCE589856:LCE589857 LMA589856:LMA589857 LVW589856:LVW589857 MFS589856:MFS589857 MPO589856:MPO589857 MZK589856:MZK589857 NJG589856:NJG589857 NTC589856:NTC589857 OCY589856:OCY589857 OMU589856:OMU589857 OWQ589856:OWQ589857 PGM589856:PGM589857 PQI589856:PQI589857 QAE589856:QAE589857 QKA589856:QKA589857 QTW589856:QTW589857 RDS589856:RDS589857 RNO589856:RNO589857 RXK589856:RXK589857 SHG589856:SHG589857 SRC589856:SRC589857 TAY589856:TAY589857 TKU589856:TKU589857 TUQ589856:TUQ589857 UEM589856:UEM589857 UOI589856:UOI589857 UYE589856:UYE589857 VIA589856:VIA589857 VRW589856:VRW589857 WBS589856:WBS589857 WLO589856:WLO589857 WVK589856:WVK589857 C655395:C655396 IY655392:IY655393 SU655392:SU655393 ACQ655392:ACQ655393 AMM655392:AMM655393 AWI655392:AWI655393 BGE655392:BGE655393 BQA655392:BQA655393 BZW655392:BZW655393 CJS655392:CJS655393 CTO655392:CTO655393 DDK655392:DDK655393 DNG655392:DNG655393 DXC655392:DXC655393 EGY655392:EGY655393 EQU655392:EQU655393 FAQ655392:FAQ655393 FKM655392:FKM655393 FUI655392:FUI655393 GEE655392:GEE655393 GOA655392:GOA655393 GXW655392:GXW655393 HHS655392:HHS655393 HRO655392:HRO655393 IBK655392:IBK655393 ILG655392:ILG655393 IVC655392:IVC655393 JEY655392:JEY655393 JOU655392:JOU655393 JYQ655392:JYQ655393 KIM655392:KIM655393 KSI655392:KSI655393 LCE655392:LCE655393 LMA655392:LMA655393 LVW655392:LVW655393 MFS655392:MFS655393 MPO655392:MPO655393 MZK655392:MZK655393 NJG655392:NJG655393 NTC655392:NTC655393 OCY655392:OCY655393 OMU655392:OMU655393 OWQ655392:OWQ655393 PGM655392:PGM655393 PQI655392:PQI655393 QAE655392:QAE655393 QKA655392:QKA655393 QTW655392:QTW655393 RDS655392:RDS655393 RNO655392:RNO655393 RXK655392:RXK655393 SHG655392:SHG655393 SRC655392:SRC655393 TAY655392:TAY655393 TKU655392:TKU655393 TUQ655392:TUQ655393 UEM655392:UEM655393 UOI655392:UOI655393 UYE655392:UYE655393 VIA655392:VIA655393 VRW655392:VRW655393 WBS655392:WBS655393 WLO655392:WLO655393 WVK655392:WVK655393 C720931:C720932 IY720928:IY720929 SU720928:SU720929 ACQ720928:ACQ720929 AMM720928:AMM720929 AWI720928:AWI720929 BGE720928:BGE720929 BQA720928:BQA720929 BZW720928:BZW720929 CJS720928:CJS720929 CTO720928:CTO720929 DDK720928:DDK720929 DNG720928:DNG720929 DXC720928:DXC720929 EGY720928:EGY720929 EQU720928:EQU720929 FAQ720928:FAQ720929 FKM720928:FKM720929 FUI720928:FUI720929 GEE720928:GEE720929 GOA720928:GOA720929 GXW720928:GXW720929 HHS720928:HHS720929 HRO720928:HRO720929 IBK720928:IBK720929 ILG720928:ILG720929 IVC720928:IVC720929 JEY720928:JEY720929 JOU720928:JOU720929 JYQ720928:JYQ720929 KIM720928:KIM720929 KSI720928:KSI720929 LCE720928:LCE720929 LMA720928:LMA720929 LVW720928:LVW720929 MFS720928:MFS720929 MPO720928:MPO720929 MZK720928:MZK720929 NJG720928:NJG720929 NTC720928:NTC720929 OCY720928:OCY720929 OMU720928:OMU720929 OWQ720928:OWQ720929 PGM720928:PGM720929 PQI720928:PQI720929 QAE720928:QAE720929 QKA720928:QKA720929 QTW720928:QTW720929 RDS720928:RDS720929 RNO720928:RNO720929 RXK720928:RXK720929 SHG720928:SHG720929 SRC720928:SRC720929 TAY720928:TAY720929 TKU720928:TKU720929 TUQ720928:TUQ720929 UEM720928:UEM720929 UOI720928:UOI720929 UYE720928:UYE720929 VIA720928:VIA720929 VRW720928:VRW720929 WBS720928:WBS720929 WLO720928:WLO720929 WVK720928:WVK720929 C786467:C786468 IY786464:IY786465 SU786464:SU786465 ACQ786464:ACQ786465 AMM786464:AMM786465 AWI786464:AWI786465 BGE786464:BGE786465 BQA786464:BQA786465 BZW786464:BZW786465 CJS786464:CJS786465 CTO786464:CTO786465 DDK786464:DDK786465 DNG786464:DNG786465 DXC786464:DXC786465 EGY786464:EGY786465 EQU786464:EQU786465 FAQ786464:FAQ786465 FKM786464:FKM786465 FUI786464:FUI786465 GEE786464:GEE786465 GOA786464:GOA786465 GXW786464:GXW786465 HHS786464:HHS786465 HRO786464:HRO786465 IBK786464:IBK786465 ILG786464:ILG786465 IVC786464:IVC786465 JEY786464:JEY786465 JOU786464:JOU786465 JYQ786464:JYQ786465 KIM786464:KIM786465 KSI786464:KSI786465 LCE786464:LCE786465 LMA786464:LMA786465 LVW786464:LVW786465 MFS786464:MFS786465 MPO786464:MPO786465 MZK786464:MZK786465 NJG786464:NJG786465 NTC786464:NTC786465 OCY786464:OCY786465 OMU786464:OMU786465 OWQ786464:OWQ786465 PGM786464:PGM786465 PQI786464:PQI786465 QAE786464:QAE786465 QKA786464:QKA786465 QTW786464:QTW786465 RDS786464:RDS786465 RNO786464:RNO786465 RXK786464:RXK786465 SHG786464:SHG786465 SRC786464:SRC786465 TAY786464:TAY786465 TKU786464:TKU786465 TUQ786464:TUQ786465 UEM786464:UEM786465 UOI786464:UOI786465 UYE786464:UYE786465 VIA786464:VIA786465 VRW786464:VRW786465 WBS786464:WBS786465 WLO786464:WLO786465 WVK786464:WVK786465 C852003:C852004 IY852000:IY852001 SU852000:SU852001 ACQ852000:ACQ852001 AMM852000:AMM852001 AWI852000:AWI852001 BGE852000:BGE852001 BQA852000:BQA852001 BZW852000:BZW852001 CJS852000:CJS852001 CTO852000:CTO852001 DDK852000:DDK852001 DNG852000:DNG852001 DXC852000:DXC852001 EGY852000:EGY852001 EQU852000:EQU852001 FAQ852000:FAQ852001 FKM852000:FKM852001 FUI852000:FUI852001 GEE852000:GEE852001 GOA852000:GOA852001 GXW852000:GXW852001 HHS852000:HHS852001 HRO852000:HRO852001 IBK852000:IBK852001 ILG852000:ILG852001 IVC852000:IVC852001 JEY852000:JEY852001 JOU852000:JOU852001 JYQ852000:JYQ852001 KIM852000:KIM852001 KSI852000:KSI852001 LCE852000:LCE852001 LMA852000:LMA852001 LVW852000:LVW852001 MFS852000:MFS852001 MPO852000:MPO852001 MZK852000:MZK852001 NJG852000:NJG852001 NTC852000:NTC852001 OCY852000:OCY852001 OMU852000:OMU852001 OWQ852000:OWQ852001 PGM852000:PGM852001 PQI852000:PQI852001 QAE852000:QAE852001 QKA852000:QKA852001 QTW852000:QTW852001 RDS852000:RDS852001 RNO852000:RNO852001 RXK852000:RXK852001 SHG852000:SHG852001 SRC852000:SRC852001 TAY852000:TAY852001 TKU852000:TKU852001 TUQ852000:TUQ852001 UEM852000:UEM852001 UOI852000:UOI852001 UYE852000:UYE852001 VIA852000:VIA852001 VRW852000:VRW852001 WBS852000:WBS852001 WLO852000:WLO852001 WVK852000:WVK852001 C917539:C917540 IY917536:IY917537 SU917536:SU917537 ACQ917536:ACQ917537 AMM917536:AMM917537 AWI917536:AWI917537 BGE917536:BGE917537 BQA917536:BQA917537 BZW917536:BZW917537 CJS917536:CJS917537 CTO917536:CTO917537 DDK917536:DDK917537 DNG917536:DNG917537 DXC917536:DXC917537 EGY917536:EGY917537 EQU917536:EQU917537 FAQ917536:FAQ917537 FKM917536:FKM917537 FUI917536:FUI917537 GEE917536:GEE917537 GOA917536:GOA917537 GXW917536:GXW917537 HHS917536:HHS917537 HRO917536:HRO917537 IBK917536:IBK917537 ILG917536:ILG917537 IVC917536:IVC917537 JEY917536:JEY917537 JOU917536:JOU917537 JYQ917536:JYQ917537 KIM917536:KIM917537 KSI917536:KSI917537 LCE917536:LCE917537 LMA917536:LMA917537 LVW917536:LVW917537 MFS917536:MFS917537 MPO917536:MPO917537 MZK917536:MZK917537 NJG917536:NJG917537 NTC917536:NTC917537 OCY917536:OCY917537 OMU917536:OMU917537 OWQ917536:OWQ917537 PGM917536:PGM917537 PQI917536:PQI917537 QAE917536:QAE917537 QKA917536:QKA917537 QTW917536:QTW917537 RDS917536:RDS917537 RNO917536:RNO917537 RXK917536:RXK917537 SHG917536:SHG917537 SRC917536:SRC917537 TAY917536:TAY917537 TKU917536:TKU917537 TUQ917536:TUQ917537 UEM917536:UEM917537 UOI917536:UOI917537 UYE917536:UYE917537 VIA917536:VIA917537 VRW917536:VRW917537 WBS917536:WBS917537 WLO917536:WLO917537 WVK917536:WVK917537 C983075:C983076 IY983072:IY983073 SU983072:SU983073 ACQ983072:ACQ983073 AMM983072:AMM983073 AWI983072:AWI983073 BGE983072:BGE983073 BQA983072:BQA983073 BZW983072:BZW983073 CJS983072:CJS983073 CTO983072:CTO983073 DDK983072:DDK983073 DNG983072:DNG983073 DXC983072:DXC983073 EGY983072:EGY983073 EQU983072:EQU983073 FAQ983072:FAQ983073 FKM983072:FKM983073 FUI983072:FUI983073 GEE983072:GEE983073 GOA983072:GOA983073 GXW983072:GXW983073 HHS983072:HHS983073 HRO983072:HRO983073 IBK983072:IBK983073 ILG983072:ILG983073 IVC983072:IVC983073 JEY983072:JEY983073 JOU983072:JOU983073 JYQ983072:JYQ983073 KIM983072:KIM983073 KSI983072:KSI983073 LCE983072:LCE983073 LMA983072:LMA983073 LVW983072:LVW983073 MFS983072:MFS983073 MPO983072:MPO983073 MZK983072:MZK983073 NJG983072:NJG983073 NTC983072:NTC983073 OCY983072:OCY983073 OMU983072:OMU983073 OWQ983072:OWQ983073 PGM983072:PGM983073 PQI983072:PQI983073 QAE983072:QAE983073 QKA983072:QKA983073 QTW983072:QTW983073 RDS983072:RDS983073 RNO983072:RNO983073 RXK983072:RXK983073 SHG983072:SHG983073 SRC983072:SRC983073 TAY983072:TAY983073 TKU983072:TKU983073 TUQ983072:TUQ983073 UEM983072:UEM983073 UOI983072:UOI983073 UYE983072:UYE983073 VIA983072:VIA983073 VRW983072:VRW983073 WBS983072:WBS983073 WLO983072:WLO983073" xr:uid="{46278E75-D291-486D-AC92-15B588CD6397}">
      <formula1>-999999999999</formula1>
      <formula2>999999999999</formula2>
    </dataValidation>
  </dataValidations>
  <printOptions horizontalCentered="1"/>
  <pageMargins left="0.39370078740157483" right="0.39370078740157483" top="0.78740157480314965" bottom="0.39370078740157483" header="0.51181102362204722" footer="0.19685039370078741"/>
  <pageSetup paperSize="9" scale="61" fitToHeight="3" orientation="portrait" horizontalDpi="300" verticalDpi="4294967292"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16B2B-280A-4704-9F29-3C27C3FFF376}">
  <sheetPr>
    <pageSetUpPr fitToPage="1"/>
  </sheetPr>
  <dimension ref="A1:W124"/>
  <sheetViews>
    <sheetView showGridLines="0" zoomScale="80" zoomScaleNormal="80" workbookViewId="0">
      <selection activeCell="G87" sqref="G87"/>
    </sheetView>
  </sheetViews>
  <sheetFormatPr defaultColWidth="8" defaultRowHeight="11.25" x14ac:dyDescent="0.2"/>
  <cols>
    <col min="1" max="1" width="56.28515625" style="3" customWidth="1"/>
    <col min="2" max="2" width="9.140625" style="8" customWidth="1"/>
    <col min="3" max="3" width="17.7109375" style="3" customWidth="1"/>
    <col min="4" max="4" width="2.85546875" style="3" customWidth="1"/>
    <col min="5" max="5" width="56.28515625" style="3" customWidth="1"/>
    <col min="6" max="6" width="9.140625" style="3" customWidth="1"/>
    <col min="7" max="7" width="17.7109375" style="3" customWidth="1"/>
    <col min="8" max="8" width="63.140625" style="3" customWidth="1"/>
    <col min="9" max="10" width="8" style="3"/>
    <col min="11" max="11" width="8" style="3" customWidth="1"/>
    <col min="12" max="13" width="8" style="3"/>
    <col min="14" max="14" width="0" style="3" hidden="1" customWidth="1"/>
    <col min="15" max="17" width="12.140625" style="7" hidden="1" customWidth="1"/>
    <col min="18" max="18" width="12.140625" style="6" hidden="1" customWidth="1"/>
    <col min="19" max="19" width="8" style="6" hidden="1" customWidth="1"/>
    <col min="20" max="22" width="12.140625" style="7" hidden="1" customWidth="1"/>
    <col min="23" max="23" width="12.140625" style="6" hidden="1" customWidth="1"/>
    <col min="24" max="255" width="8" style="3"/>
    <col min="256" max="256" width="56.28515625" style="3" customWidth="1"/>
    <col min="257" max="257" width="9.140625" style="3" customWidth="1"/>
    <col min="258" max="258" width="17.7109375" style="3" customWidth="1"/>
    <col min="259" max="259" width="2.85546875" style="3" customWidth="1"/>
    <col min="260" max="260" width="56.28515625" style="3" customWidth="1"/>
    <col min="261" max="261" width="9.140625" style="3" customWidth="1"/>
    <col min="262" max="262" width="17.7109375" style="3" customWidth="1"/>
    <col min="263" max="263" width="63.140625" style="3" customWidth="1"/>
    <col min="264" max="265" width="8" style="3"/>
    <col min="266" max="266" width="20" style="3" customWidth="1"/>
    <col min="267" max="269" width="8" style="3"/>
    <col min="270" max="273" width="12.140625" style="3" customWidth="1"/>
    <col min="274" max="274" width="8" style="3"/>
    <col min="275" max="278" width="12.140625" style="3" customWidth="1"/>
    <col min="279" max="511" width="8" style="3"/>
    <col min="512" max="512" width="56.28515625" style="3" customWidth="1"/>
    <col min="513" max="513" width="9.140625" style="3" customWidth="1"/>
    <col min="514" max="514" width="17.7109375" style="3" customWidth="1"/>
    <col min="515" max="515" width="2.85546875" style="3" customWidth="1"/>
    <col min="516" max="516" width="56.28515625" style="3" customWidth="1"/>
    <col min="517" max="517" width="9.140625" style="3" customWidth="1"/>
    <col min="518" max="518" width="17.7109375" style="3" customWidth="1"/>
    <col min="519" max="519" width="63.140625" style="3" customWidth="1"/>
    <col min="520" max="521" width="8" style="3"/>
    <col min="522" max="522" width="20" style="3" customWidth="1"/>
    <col min="523" max="525" width="8" style="3"/>
    <col min="526" max="529" width="12.140625" style="3" customWidth="1"/>
    <col min="530" max="530" width="8" style="3"/>
    <col min="531" max="534" width="12.140625" style="3" customWidth="1"/>
    <col min="535" max="767" width="8" style="3"/>
    <col min="768" max="768" width="56.28515625" style="3" customWidth="1"/>
    <col min="769" max="769" width="9.140625" style="3" customWidth="1"/>
    <col min="770" max="770" width="17.7109375" style="3" customWidth="1"/>
    <col min="771" max="771" width="2.85546875" style="3" customWidth="1"/>
    <col min="772" max="772" width="56.28515625" style="3" customWidth="1"/>
    <col min="773" max="773" width="9.140625" style="3" customWidth="1"/>
    <col min="774" max="774" width="17.7109375" style="3" customWidth="1"/>
    <col min="775" max="775" width="63.140625" style="3" customWidth="1"/>
    <col min="776" max="777" width="8" style="3"/>
    <col min="778" max="778" width="20" style="3" customWidth="1"/>
    <col min="779" max="781" width="8" style="3"/>
    <col min="782" max="785" width="12.140625" style="3" customWidth="1"/>
    <col min="786" max="786" width="8" style="3"/>
    <col min="787" max="790" width="12.140625" style="3" customWidth="1"/>
    <col min="791" max="1023" width="8" style="3"/>
    <col min="1024" max="1024" width="56.28515625" style="3" customWidth="1"/>
    <col min="1025" max="1025" width="9.140625" style="3" customWidth="1"/>
    <col min="1026" max="1026" width="17.7109375" style="3" customWidth="1"/>
    <col min="1027" max="1027" width="2.85546875" style="3" customWidth="1"/>
    <col min="1028" max="1028" width="56.28515625" style="3" customWidth="1"/>
    <col min="1029" max="1029" width="9.140625" style="3" customWidth="1"/>
    <col min="1030" max="1030" width="17.7109375" style="3" customWidth="1"/>
    <col min="1031" max="1031" width="63.140625" style="3" customWidth="1"/>
    <col min="1032" max="1033" width="8" style="3"/>
    <col min="1034" max="1034" width="20" style="3" customWidth="1"/>
    <col min="1035" max="1037" width="8" style="3"/>
    <col min="1038" max="1041" width="12.140625" style="3" customWidth="1"/>
    <col min="1042" max="1042" width="8" style="3"/>
    <col min="1043" max="1046" width="12.140625" style="3" customWidth="1"/>
    <col min="1047" max="1279" width="8" style="3"/>
    <col min="1280" max="1280" width="56.28515625" style="3" customWidth="1"/>
    <col min="1281" max="1281" width="9.140625" style="3" customWidth="1"/>
    <col min="1282" max="1282" width="17.7109375" style="3" customWidth="1"/>
    <col min="1283" max="1283" width="2.85546875" style="3" customWidth="1"/>
    <col min="1284" max="1284" width="56.28515625" style="3" customWidth="1"/>
    <col min="1285" max="1285" width="9.140625" style="3" customWidth="1"/>
    <col min="1286" max="1286" width="17.7109375" style="3" customWidth="1"/>
    <col min="1287" max="1287" width="63.140625" style="3" customWidth="1"/>
    <col min="1288" max="1289" width="8" style="3"/>
    <col min="1290" max="1290" width="20" style="3" customWidth="1"/>
    <col min="1291" max="1293" width="8" style="3"/>
    <col min="1294" max="1297" width="12.140625" style="3" customWidth="1"/>
    <col min="1298" max="1298" width="8" style="3"/>
    <col min="1299" max="1302" width="12.140625" style="3" customWidth="1"/>
    <col min="1303" max="1535" width="8" style="3"/>
    <col min="1536" max="1536" width="56.28515625" style="3" customWidth="1"/>
    <col min="1537" max="1537" width="9.140625" style="3" customWidth="1"/>
    <col min="1538" max="1538" width="17.7109375" style="3" customWidth="1"/>
    <col min="1539" max="1539" width="2.85546875" style="3" customWidth="1"/>
    <col min="1540" max="1540" width="56.28515625" style="3" customWidth="1"/>
    <col min="1541" max="1541" width="9.140625" style="3" customWidth="1"/>
    <col min="1542" max="1542" width="17.7109375" style="3" customWidth="1"/>
    <col min="1543" max="1543" width="63.140625" style="3" customWidth="1"/>
    <col min="1544" max="1545" width="8" style="3"/>
    <col min="1546" max="1546" width="20" style="3" customWidth="1"/>
    <col min="1547" max="1549" width="8" style="3"/>
    <col min="1550" max="1553" width="12.140625" style="3" customWidth="1"/>
    <col min="1554" max="1554" width="8" style="3"/>
    <col min="1555" max="1558" width="12.140625" style="3" customWidth="1"/>
    <col min="1559" max="1791" width="8" style="3"/>
    <col min="1792" max="1792" width="56.28515625" style="3" customWidth="1"/>
    <col min="1793" max="1793" width="9.140625" style="3" customWidth="1"/>
    <col min="1794" max="1794" width="17.7109375" style="3" customWidth="1"/>
    <col min="1795" max="1795" width="2.85546875" style="3" customWidth="1"/>
    <col min="1796" max="1796" width="56.28515625" style="3" customWidth="1"/>
    <col min="1797" max="1797" width="9.140625" style="3" customWidth="1"/>
    <col min="1798" max="1798" width="17.7109375" style="3" customWidth="1"/>
    <col min="1799" max="1799" width="63.140625" style="3" customWidth="1"/>
    <col min="1800" max="1801" width="8" style="3"/>
    <col min="1802" max="1802" width="20" style="3" customWidth="1"/>
    <col min="1803" max="1805" width="8" style="3"/>
    <col min="1806" max="1809" width="12.140625" style="3" customWidth="1"/>
    <col min="1810" max="1810" width="8" style="3"/>
    <col min="1811" max="1814" width="12.140625" style="3" customWidth="1"/>
    <col min="1815" max="2047" width="8" style="3"/>
    <col min="2048" max="2048" width="56.28515625" style="3" customWidth="1"/>
    <col min="2049" max="2049" width="9.140625" style="3" customWidth="1"/>
    <col min="2050" max="2050" width="17.7109375" style="3" customWidth="1"/>
    <col min="2051" max="2051" width="2.85546875" style="3" customWidth="1"/>
    <col min="2052" max="2052" width="56.28515625" style="3" customWidth="1"/>
    <col min="2053" max="2053" width="9.140625" style="3" customWidth="1"/>
    <col min="2054" max="2054" width="17.7109375" style="3" customWidth="1"/>
    <col min="2055" max="2055" width="63.140625" style="3" customWidth="1"/>
    <col min="2056" max="2057" width="8" style="3"/>
    <col min="2058" max="2058" width="20" style="3" customWidth="1"/>
    <col min="2059" max="2061" width="8" style="3"/>
    <col min="2062" max="2065" width="12.140625" style="3" customWidth="1"/>
    <col min="2066" max="2066" width="8" style="3"/>
    <col min="2067" max="2070" width="12.140625" style="3" customWidth="1"/>
    <col min="2071" max="2303" width="8" style="3"/>
    <col min="2304" max="2304" width="56.28515625" style="3" customWidth="1"/>
    <col min="2305" max="2305" width="9.140625" style="3" customWidth="1"/>
    <col min="2306" max="2306" width="17.7109375" style="3" customWidth="1"/>
    <col min="2307" max="2307" width="2.85546875" style="3" customWidth="1"/>
    <col min="2308" max="2308" width="56.28515625" style="3" customWidth="1"/>
    <col min="2309" max="2309" width="9.140625" style="3" customWidth="1"/>
    <col min="2310" max="2310" width="17.7109375" style="3" customWidth="1"/>
    <col min="2311" max="2311" width="63.140625" style="3" customWidth="1"/>
    <col min="2312" max="2313" width="8" style="3"/>
    <col min="2314" max="2314" width="20" style="3" customWidth="1"/>
    <col min="2315" max="2317" width="8" style="3"/>
    <col min="2318" max="2321" width="12.140625" style="3" customWidth="1"/>
    <col min="2322" max="2322" width="8" style="3"/>
    <col min="2323" max="2326" width="12.140625" style="3" customWidth="1"/>
    <col min="2327" max="2559" width="8" style="3"/>
    <col min="2560" max="2560" width="56.28515625" style="3" customWidth="1"/>
    <col min="2561" max="2561" width="9.140625" style="3" customWidth="1"/>
    <col min="2562" max="2562" width="17.7109375" style="3" customWidth="1"/>
    <col min="2563" max="2563" width="2.85546875" style="3" customWidth="1"/>
    <col min="2564" max="2564" width="56.28515625" style="3" customWidth="1"/>
    <col min="2565" max="2565" width="9.140625" style="3" customWidth="1"/>
    <col min="2566" max="2566" width="17.7109375" style="3" customWidth="1"/>
    <col min="2567" max="2567" width="63.140625" style="3" customWidth="1"/>
    <col min="2568" max="2569" width="8" style="3"/>
    <col min="2570" max="2570" width="20" style="3" customWidth="1"/>
    <col min="2571" max="2573" width="8" style="3"/>
    <col min="2574" max="2577" width="12.140625" style="3" customWidth="1"/>
    <col min="2578" max="2578" width="8" style="3"/>
    <col min="2579" max="2582" width="12.140625" style="3" customWidth="1"/>
    <col min="2583" max="2815" width="8" style="3"/>
    <col min="2816" max="2816" width="56.28515625" style="3" customWidth="1"/>
    <col min="2817" max="2817" width="9.140625" style="3" customWidth="1"/>
    <col min="2818" max="2818" width="17.7109375" style="3" customWidth="1"/>
    <col min="2819" max="2819" width="2.85546875" style="3" customWidth="1"/>
    <col min="2820" max="2820" width="56.28515625" style="3" customWidth="1"/>
    <col min="2821" max="2821" width="9.140625" style="3" customWidth="1"/>
    <col min="2822" max="2822" width="17.7109375" style="3" customWidth="1"/>
    <col min="2823" max="2823" width="63.140625" style="3" customWidth="1"/>
    <col min="2824" max="2825" width="8" style="3"/>
    <col min="2826" max="2826" width="20" style="3" customWidth="1"/>
    <col min="2827" max="2829" width="8" style="3"/>
    <col min="2830" max="2833" width="12.140625" style="3" customWidth="1"/>
    <col min="2834" max="2834" width="8" style="3"/>
    <col min="2835" max="2838" width="12.140625" style="3" customWidth="1"/>
    <col min="2839" max="3071" width="8" style="3"/>
    <col min="3072" max="3072" width="56.28515625" style="3" customWidth="1"/>
    <col min="3073" max="3073" width="9.140625" style="3" customWidth="1"/>
    <col min="3074" max="3074" width="17.7109375" style="3" customWidth="1"/>
    <col min="3075" max="3075" width="2.85546875" style="3" customWidth="1"/>
    <col min="3076" max="3076" width="56.28515625" style="3" customWidth="1"/>
    <col min="3077" max="3077" width="9.140625" style="3" customWidth="1"/>
    <col min="3078" max="3078" width="17.7109375" style="3" customWidth="1"/>
    <col min="3079" max="3079" width="63.140625" style="3" customWidth="1"/>
    <col min="3080" max="3081" width="8" style="3"/>
    <col min="3082" max="3082" width="20" style="3" customWidth="1"/>
    <col min="3083" max="3085" width="8" style="3"/>
    <col min="3086" max="3089" width="12.140625" style="3" customWidth="1"/>
    <col min="3090" max="3090" width="8" style="3"/>
    <col min="3091" max="3094" width="12.140625" style="3" customWidth="1"/>
    <col min="3095" max="3327" width="8" style="3"/>
    <col min="3328" max="3328" width="56.28515625" style="3" customWidth="1"/>
    <col min="3329" max="3329" width="9.140625" style="3" customWidth="1"/>
    <col min="3330" max="3330" width="17.7109375" style="3" customWidth="1"/>
    <col min="3331" max="3331" width="2.85546875" style="3" customWidth="1"/>
    <col min="3332" max="3332" width="56.28515625" style="3" customWidth="1"/>
    <col min="3333" max="3333" width="9.140625" style="3" customWidth="1"/>
    <col min="3334" max="3334" width="17.7109375" style="3" customWidth="1"/>
    <col min="3335" max="3335" width="63.140625" style="3" customWidth="1"/>
    <col min="3336" max="3337" width="8" style="3"/>
    <col min="3338" max="3338" width="20" style="3" customWidth="1"/>
    <col min="3339" max="3341" width="8" style="3"/>
    <col min="3342" max="3345" width="12.140625" style="3" customWidth="1"/>
    <col min="3346" max="3346" width="8" style="3"/>
    <col min="3347" max="3350" width="12.140625" style="3" customWidth="1"/>
    <col min="3351" max="3583" width="8" style="3"/>
    <col min="3584" max="3584" width="56.28515625" style="3" customWidth="1"/>
    <col min="3585" max="3585" width="9.140625" style="3" customWidth="1"/>
    <col min="3586" max="3586" width="17.7109375" style="3" customWidth="1"/>
    <col min="3587" max="3587" width="2.85546875" style="3" customWidth="1"/>
    <col min="3588" max="3588" width="56.28515625" style="3" customWidth="1"/>
    <col min="3589" max="3589" width="9.140625" style="3" customWidth="1"/>
    <col min="3590" max="3590" width="17.7109375" style="3" customWidth="1"/>
    <col min="3591" max="3591" width="63.140625" style="3" customWidth="1"/>
    <col min="3592" max="3593" width="8" style="3"/>
    <col min="3594" max="3594" width="20" style="3" customWidth="1"/>
    <col min="3595" max="3597" width="8" style="3"/>
    <col min="3598" max="3601" width="12.140625" style="3" customWidth="1"/>
    <col min="3602" max="3602" width="8" style="3"/>
    <col min="3603" max="3606" width="12.140625" style="3" customWidth="1"/>
    <col min="3607" max="3839" width="8" style="3"/>
    <col min="3840" max="3840" width="56.28515625" style="3" customWidth="1"/>
    <col min="3841" max="3841" width="9.140625" style="3" customWidth="1"/>
    <col min="3842" max="3842" width="17.7109375" style="3" customWidth="1"/>
    <col min="3843" max="3843" width="2.85546875" style="3" customWidth="1"/>
    <col min="3844" max="3844" width="56.28515625" style="3" customWidth="1"/>
    <col min="3845" max="3845" width="9.140625" style="3" customWidth="1"/>
    <col min="3846" max="3846" width="17.7109375" style="3" customWidth="1"/>
    <col min="3847" max="3847" width="63.140625" style="3" customWidth="1"/>
    <col min="3848" max="3849" width="8" style="3"/>
    <col min="3850" max="3850" width="20" style="3" customWidth="1"/>
    <col min="3851" max="3853" width="8" style="3"/>
    <col min="3854" max="3857" width="12.140625" style="3" customWidth="1"/>
    <col min="3858" max="3858" width="8" style="3"/>
    <col min="3859" max="3862" width="12.140625" style="3" customWidth="1"/>
    <col min="3863" max="4095" width="8" style="3"/>
    <col min="4096" max="4096" width="56.28515625" style="3" customWidth="1"/>
    <col min="4097" max="4097" width="9.140625" style="3" customWidth="1"/>
    <col min="4098" max="4098" width="17.7109375" style="3" customWidth="1"/>
    <col min="4099" max="4099" width="2.85546875" style="3" customWidth="1"/>
    <col min="4100" max="4100" width="56.28515625" style="3" customWidth="1"/>
    <col min="4101" max="4101" width="9.140625" style="3" customWidth="1"/>
    <col min="4102" max="4102" width="17.7109375" style="3" customWidth="1"/>
    <col min="4103" max="4103" width="63.140625" style="3" customWidth="1"/>
    <col min="4104" max="4105" width="8" style="3"/>
    <col min="4106" max="4106" width="20" style="3" customWidth="1"/>
    <col min="4107" max="4109" width="8" style="3"/>
    <col min="4110" max="4113" width="12.140625" style="3" customWidth="1"/>
    <col min="4114" max="4114" width="8" style="3"/>
    <col min="4115" max="4118" width="12.140625" style="3" customWidth="1"/>
    <col min="4119" max="4351" width="8" style="3"/>
    <col min="4352" max="4352" width="56.28515625" style="3" customWidth="1"/>
    <col min="4353" max="4353" width="9.140625" style="3" customWidth="1"/>
    <col min="4354" max="4354" width="17.7109375" style="3" customWidth="1"/>
    <col min="4355" max="4355" width="2.85546875" style="3" customWidth="1"/>
    <col min="4356" max="4356" width="56.28515625" style="3" customWidth="1"/>
    <col min="4357" max="4357" width="9.140625" style="3" customWidth="1"/>
    <col min="4358" max="4358" width="17.7109375" style="3" customWidth="1"/>
    <col min="4359" max="4359" width="63.140625" style="3" customWidth="1"/>
    <col min="4360" max="4361" width="8" style="3"/>
    <col min="4362" max="4362" width="20" style="3" customWidth="1"/>
    <col min="4363" max="4365" width="8" style="3"/>
    <col min="4366" max="4369" width="12.140625" style="3" customWidth="1"/>
    <col min="4370" max="4370" width="8" style="3"/>
    <col min="4371" max="4374" width="12.140625" style="3" customWidth="1"/>
    <col min="4375" max="4607" width="8" style="3"/>
    <col min="4608" max="4608" width="56.28515625" style="3" customWidth="1"/>
    <col min="4609" max="4609" width="9.140625" style="3" customWidth="1"/>
    <col min="4610" max="4610" width="17.7109375" style="3" customWidth="1"/>
    <col min="4611" max="4611" width="2.85546875" style="3" customWidth="1"/>
    <col min="4612" max="4612" width="56.28515625" style="3" customWidth="1"/>
    <col min="4613" max="4613" width="9.140625" style="3" customWidth="1"/>
    <col min="4614" max="4614" width="17.7109375" style="3" customWidth="1"/>
    <col min="4615" max="4615" width="63.140625" style="3" customWidth="1"/>
    <col min="4616" max="4617" width="8" style="3"/>
    <col min="4618" max="4618" width="20" style="3" customWidth="1"/>
    <col min="4619" max="4621" width="8" style="3"/>
    <col min="4622" max="4625" width="12.140625" style="3" customWidth="1"/>
    <col min="4626" max="4626" width="8" style="3"/>
    <col min="4627" max="4630" width="12.140625" style="3" customWidth="1"/>
    <col min="4631" max="4863" width="8" style="3"/>
    <col min="4864" max="4864" width="56.28515625" style="3" customWidth="1"/>
    <col min="4865" max="4865" width="9.140625" style="3" customWidth="1"/>
    <col min="4866" max="4866" width="17.7109375" style="3" customWidth="1"/>
    <col min="4867" max="4867" width="2.85546875" style="3" customWidth="1"/>
    <col min="4868" max="4868" width="56.28515625" style="3" customWidth="1"/>
    <col min="4869" max="4869" width="9.140625" style="3" customWidth="1"/>
    <col min="4870" max="4870" width="17.7109375" style="3" customWidth="1"/>
    <col min="4871" max="4871" width="63.140625" style="3" customWidth="1"/>
    <col min="4872" max="4873" width="8" style="3"/>
    <col min="4874" max="4874" width="20" style="3" customWidth="1"/>
    <col min="4875" max="4877" width="8" style="3"/>
    <col min="4878" max="4881" width="12.140625" style="3" customWidth="1"/>
    <col min="4882" max="4882" width="8" style="3"/>
    <col min="4883" max="4886" width="12.140625" style="3" customWidth="1"/>
    <col min="4887" max="5119" width="8" style="3"/>
    <col min="5120" max="5120" width="56.28515625" style="3" customWidth="1"/>
    <col min="5121" max="5121" width="9.140625" style="3" customWidth="1"/>
    <col min="5122" max="5122" width="17.7109375" style="3" customWidth="1"/>
    <col min="5123" max="5123" width="2.85546875" style="3" customWidth="1"/>
    <col min="5124" max="5124" width="56.28515625" style="3" customWidth="1"/>
    <col min="5125" max="5125" width="9.140625" style="3" customWidth="1"/>
    <col min="5126" max="5126" width="17.7109375" style="3" customWidth="1"/>
    <col min="5127" max="5127" width="63.140625" style="3" customWidth="1"/>
    <col min="5128" max="5129" width="8" style="3"/>
    <col min="5130" max="5130" width="20" style="3" customWidth="1"/>
    <col min="5131" max="5133" width="8" style="3"/>
    <col min="5134" max="5137" width="12.140625" style="3" customWidth="1"/>
    <col min="5138" max="5138" width="8" style="3"/>
    <col min="5139" max="5142" width="12.140625" style="3" customWidth="1"/>
    <col min="5143" max="5375" width="8" style="3"/>
    <col min="5376" max="5376" width="56.28515625" style="3" customWidth="1"/>
    <col min="5377" max="5377" width="9.140625" style="3" customWidth="1"/>
    <col min="5378" max="5378" width="17.7109375" style="3" customWidth="1"/>
    <col min="5379" max="5379" width="2.85546875" style="3" customWidth="1"/>
    <col min="5380" max="5380" width="56.28515625" style="3" customWidth="1"/>
    <col min="5381" max="5381" width="9.140625" style="3" customWidth="1"/>
    <col min="5382" max="5382" width="17.7109375" style="3" customWidth="1"/>
    <col min="5383" max="5383" width="63.140625" style="3" customWidth="1"/>
    <col min="5384" max="5385" width="8" style="3"/>
    <col min="5386" max="5386" width="20" style="3" customWidth="1"/>
    <col min="5387" max="5389" width="8" style="3"/>
    <col min="5390" max="5393" width="12.140625" style="3" customWidth="1"/>
    <col min="5394" max="5394" width="8" style="3"/>
    <col min="5395" max="5398" width="12.140625" style="3" customWidth="1"/>
    <col min="5399" max="5631" width="8" style="3"/>
    <col min="5632" max="5632" width="56.28515625" style="3" customWidth="1"/>
    <col min="5633" max="5633" width="9.140625" style="3" customWidth="1"/>
    <col min="5634" max="5634" width="17.7109375" style="3" customWidth="1"/>
    <col min="5635" max="5635" width="2.85546875" style="3" customWidth="1"/>
    <col min="5636" max="5636" width="56.28515625" style="3" customWidth="1"/>
    <col min="5637" max="5637" width="9.140625" style="3" customWidth="1"/>
    <col min="5638" max="5638" width="17.7109375" style="3" customWidth="1"/>
    <col min="5639" max="5639" width="63.140625" style="3" customWidth="1"/>
    <col min="5640" max="5641" width="8" style="3"/>
    <col min="5642" max="5642" width="20" style="3" customWidth="1"/>
    <col min="5643" max="5645" width="8" style="3"/>
    <col min="5646" max="5649" width="12.140625" style="3" customWidth="1"/>
    <col min="5650" max="5650" width="8" style="3"/>
    <col min="5651" max="5654" width="12.140625" style="3" customWidth="1"/>
    <col min="5655" max="5887" width="8" style="3"/>
    <col min="5888" max="5888" width="56.28515625" style="3" customWidth="1"/>
    <col min="5889" max="5889" width="9.140625" style="3" customWidth="1"/>
    <col min="5890" max="5890" width="17.7109375" style="3" customWidth="1"/>
    <col min="5891" max="5891" width="2.85546875" style="3" customWidth="1"/>
    <col min="5892" max="5892" width="56.28515625" style="3" customWidth="1"/>
    <col min="5893" max="5893" width="9.140625" style="3" customWidth="1"/>
    <col min="5894" max="5894" width="17.7109375" style="3" customWidth="1"/>
    <col min="5895" max="5895" width="63.140625" style="3" customWidth="1"/>
    <col min="5896" max="5897" width="8" style="3"/>
    <col min="5898" max="5898" width="20" style="3" customWidth="1"/>
    <col min="5899" max="5901" width="8" style="3"/>
    <col min="5902" max="5905" width="12.140625" style="3" customWidth="1"/>
    <col min="5906" max="5906" width="8" style="3"/>
    <col min="5907" max="5910" width="12.140625" style="3" customWidth="1"/>
    <col min="5911" max="6143" width="8" style="3"/>
    <col min="6144" max="6144" width="56.28515625" style="3" customWidth="1"/>
    <col min="6145" max="6145" width="9.140625" style="3" customWidth="1"/>
    <col min="6146" max="6146" width="17.7109375" style="3" customWidth="1"/>
    <col min="6147" max="6147" width="2.85546875" style="3" customWidth="1"/>
    <col min="6148" max="6148" width="56.28515625" style="3" customWidth="1"/>
    <col min="6149" max="6149" width="9.140625" style="3" customWidth="1"/>
    <col min="6150" max="6150" width="17.7109375" style="3" customWidth="1"/>
    <col min="6151" max="6151" width="63.140625" style="3" customWidth="1"/>
    <col min="6152" max="6153" width="8" style="3"/>
    <col min="6154" max="6154" width="20" style="3" customWidth="1"/>
    <col min="6155" max="6157" width="8" style="3"/>
    <col min="6158" max="6161" width="12.140625" style="3" customWidth="1"/>
    <col min="6162" max="6162" width="8" style="3"/>
    <col min="6163" max="6166" width="12.140625" style="3" customWidth="1"/>
    <col min="6167" max="6399" width="8" style="3"/>
    <col min="6400" max="6400" width="56.28515625" style="3" customWidth="1"/>
    <col min="6401" max="6401" width="9.140625" style="3" customWidth="1"/>
    <col min="6402" max="6402" width="17.7109375" style="3" customWidth="1"/>
    <col min="6403" max="6403" width="2.85546875" style="3" customWidth="1"/>
    <col min="6404" max="6404" width="56.28515625" style="3" customWidth="1"/>
    <col min="6405" max="6405" width="9.140625" style="3" customWidth="1"/>
    <col min="6406" max="6406" width="17.7109375" style="3" customWidth="1"/>
    <col min="6407" max="6407" width="63.140625" style="3" customWidth="1"/>
    <col min="6408" max="6409" width="8" style="3"/>
    <col min="6410" max="6410" width="20" style="3" customWidth="1"/>
    <col min="6411" max="6413" width="8" style="3"/>
    <col min="6414" max="6417" width="12.140625" style="3" customWidth="1"/>
    <col min="6418" max="6418" width="8" style="3"/>
    <col min="6419" max="6422" width="12.140625" style="3" customWidth="1"/>
    <col min="6423" max="6655" width="8" style="3"/>
    <col min="6656" max="6656" width="56.28515625" style="3" customWidth="1"/>
    <col min="6657" max="6657" width="9.140625" style="3" customWidth="1"/>
    <col min="6658" max="6658" width="17.7109375" style="3" customWidth="1"/>
    <col min="6659" max="6659" width="2.85546875" style="3" customWidth="1"/>
    <col min="6660" max="6660" width="56.28515625" style="3" customWidth="1"/>
    <col min="6661" max="6661" width="9.140625" style="3" customWidth="1"/>
    <col min="6662" max="6662" width="17.7109375" style="3" customWidth="1"/>
    <col min="6663" max="6663" width="63.140625" style="3" customWidth="1"/>
    <col min="6664" max="6665" width="8" style="3"/>
    <col min="6666" max="6666" width="20" style="3" customWidth="1"/>
    <col min="6667" max="6669" width="8" style="3"/>
    <col min="6670" max="6673" width="12.140625" style="3" customWidth="1"/>
    <col min="6674" max="6674" width="8" style="3"/>
    <col min="6675" max="6678" width="12.140625" style="3" customWidth="1"/>
    <col min="6679" max="6911" width="8" style="3"/>
    <col min="6912" max="6912" width="56.28515625" style="3" customWidth="1"/>
    <col min="6913" max="6913" width="9.140625" style="3" customWidth="1"/>
    <col min="6914" max="6914" width="17.7109375" style="3" customWidth="1"/>
    <col min="6915" max="6915" width="2.85546875" style="3" customWidth="1"/>
    <col min="6916" max="6916" width="56.28515625" style="3" customWidth="1"/>
    <col min="6917" max="6917" width="9.140625" style="3" customWidth="1"/>
    <col min="6918" max="6918" width="17.7109375" style="3" customWidth="1"/>
    <col min="6919" max="6919" width="63.140625" style="3" customWidth="1"/>
    <col min="6920" max="6921" width="8" style="3"/>
    <col min="6922" max="6922" width="20" style="3" customWidth="1"/>
    <col min="6923" max="6925" width="8" style="3"/>
    <col min="6926" max="6929" width="12.140625" style="3" customWidth="1"/>
    <col min="6930" max="6930" width="8" style="3"/>
    <col min="6931" max="6934" width="12.140625" style="3" customWidth="1"/>
    <col min="6935" max="7167" width="8" style="3"/>
    <col min="7168" max="7168" width="56.28515625" style="3" customWidth="1"/>
    <col min="7169" max="7169" width="9.140625" style="3" customWidth="1"/>
    <col min="7170" max="7170" width="17.7109375" style="3" customWidth="1"/>
    <col min="7171" max="7171" width="2.85546875" style="3" customWidth="1"/>
    <col min="7172" max="7172" width="56.28515625" style="3" customWidth="1"/>
    <col min="7173" max="7173" width="9.140625" style="3" customWidth="1"/>
    <col min="7174" max="7174" width="17.7109375" style="3" customWidth="1"/>
    <col min="7175" max="7175" width="63.140625" style="3" customWidth="1"/>
    <col min="7176" max="7177" width="8" style="3"/>
    <col min="7178" max="7178" width="20" style="3" customWidth="1"/>
    <col min="7179" max="7181" width="8" style="3"/>
    <col min="7182" max="7185" width="12.140625" style="3" customWidth="1"/>
    <col min="7186" max="7186" width="8" style="3"/>
    <col min="7187" max="7190" width="12.140625" style="3" customWidth="1"/>
    <col min="7191" max="7423" width="8" style="3"/>
    <col min="7424" max="7424" width="56.28515625" style="3" customWidth="1"/>
    <col min="7425" max="7425" width="9.140625" style="3" customWidth="1"/>
    <col min="7426" max="7426" width="17.7109375" style="3" customWidth="1"/>
    <col min="7427" max="7427" width="2.85546875" style="3" customWidth="1"/>
    <col min="7428" max="7428" width="56.28515625" style="3" customWidth="1"/>
    <col min="7429" max="7429" width="9.140625" style="3" customWidth="1"/>
    <col min="7430" max="7430" width="17.7109375" style="3" customWidth="1"/>
    <col min="7431" max="7431" width="63.140625" style="3" customWidth="1"/>
    <col min="7432" max="7433" width="8" style="3"/>
    <col min="7434" max="7434" width="20" style="3" customWidth="1"/>
    <col min="7435" max="7437" width="8" style="3"/>
    <col min="7438" max="7441" width="12.140625" style="3" customWidth="1"/>
    <col min="7442" max="7442" width="8" style="3"/>
    <col min="7443" max="7446" width="12.140625" style="3" customWidth="1"/>
    <col min="7447" max="7679" width="8" style="3"/>
    <col min="7680" max="7680" width="56.28515625" style="3" customWidth="1"/>
    <col min="7681" max="7681" width="9.140625" style="3" customWidth="1"/>
    <col min="7682" max="7682" width="17.7109375" style="3" customWidth="1"/>
    <col min="7683" max="7683" width="2.85546875" style="3" customWidth="1"/>
    <col min="7684" max="7684" width="56.28515625" style="3" customWidth="1"/>
    <col min="7685" max="7685" width="9.140625" style="3" customWidth="1"/>
    <col min="7686" max="7686" width="17.7109375" style="3" customWidth="1"/>
    <col min="7687" max="7687" width="63.140625" style="3" customWidth="1"/>
    <col min="7688" max="7689" width="8" style="3"/>
    <col min="7690" max="7690" width="20" style="3" customWidth="1"/>
    <col min="7691" max="7693" width="8" style="3"/>
    <col min="7694" max="7697" width="12.140625" style="3" customWidth="1"/>
    <col min="7698" max="7698" width="8" style="3"/>
    <col min="7699" max="7702" width="12.140625" style="3" customWidth="1"/>
    <col min="7703" max="7935" width="8" style="3"/>
    <col min="7936" max="7936" width="56.28515625" style="3" customWidth="1"/>
    <col min="7937" max="7937" width="9.140625" style="3" customWidth="1"/>
    <col min="7938" max="7938" width="17.7109375" style="3" customWidth="1"/>
    <col min="7939" max="7939" width="2.85546875" style="3" customWidth="1"/>
    <col min="7940" max="7940" width="56.28515625" style="3" customWidth="1"/>
    <col min="7941" max="7941" width="9.140625" style="3" customWidth="1"/>
    <col min="7942" max="7942" width="17.7109375" style="3" customWidth="1"/>
    <col min="7943" max="7943" width="63.140625" style="3" customWidth="1"/>
    <col min="7944" max="7945" width="8" style="3"/>
    <col min="7946" max="7946" width="20" style="3" customWidth="1"/>
    <col min="7947" max="7949" width="8" style="3"/>
    <col min="7950" max="7953" width="12.140625" style="3" customWidth="1"/>
    <col min="7954" max="7954" width="8" style="3"/>
    <col min="7955" max="7958" width="12.140625" style="3" customWidth="1"/>
    <col min="7959" max="8191" width="8" style="3"/>
    <col min="8192" max="8192" width="56.28515625" style="3" customWidth="1"/>
    <col min="8193" max="8193" width="9.140625" style="3" customWidth="1"/>
    <col min="8194" max="8194" width="17.7109375" style="3" customWidth="1"/>
    <col min="8195" max="8195" width="2.85546875" style="3" customWidth="1"/>
    <col min="8196" max="8196" width="56.28515625" style="3" customWidth="1"/>
    <col min="8197" max="8197" width="9.140625" style="3" customWidth="1"/>
    <col min="8198" max="8198" width="17.7109375" style="3" customWidth="1"/>
    <col min="8199" max="8199" width="63.140625" style="3" customWidth="1"/>
    <col min="8200" max="8201" width="8" style="3"/>
    <col min="8202" max="8202" width="20" style="3" customWidth="1"/>
    <col min="8203" max="8205" width="8" style="3"/>
    <col min="8206" max="8209" width="12.140625" style="3" customWidth="1"/>
    <col min="8210" max="8210" width="8" style="3"/>
    <col min="8211" max="8214" width="12.140625" style="3" customWidth="1"/>
    <col min="8215" max="8447" width="8" style="3"/>
    <col min="8448" max="8448" width="56.28515625" style="3" customWidth="1"/>
    <col min="8449" max="8449" width="9.140625" style="3" customWidth="1"/>
    <col min="8450" max="8450" width="17.7109375" style="3" customWidth="1"/>
    <col min="8451" max="8451" width="2.85546875" style="3" customWidth="1"/>
    <col min="8452" max="8452" width="56.28515625" style="3" customWidth="1"/>
    <col min="8453" max="8453" width="9.140625" style="3" customWidth="1"/>
    <col min="8454" max="8454" width="17.7109375" style="3" customWidth="1"/>
    <col min="8455" max="8455" width="63.140625" style="3" customWidth="1"/>
    <col min="8456" max="8457" width="8" style="3"/>
    <col min="8458" max="8458" width="20" style="3" customWidth="1"/>
    <col min="8459" max="8461" width="8" style="3"/>
    <col min="8462" max="8465" width="12.140625" style="3" customWidth="1"/>
    <col min="8466" max="8466" width="8" style="3"/>
    <col min="8467" max="8470" width="12.140625" style="3" customWidth="1"/>
    <col min="8471" max="8703" width="8" style="3"/>
    <col min="8704" max="8704" width="56.28515625" style="3" customWidth="1"/>
    <col min="8705" max="8705" width="9.140625" style="3" customWidth="1"/>
    <col min="8706" max="8706" width="17.7109375" style="3" customWidth="1"/>
    <col min="8707" max="8707" width="2.85546875" style="3" customWidth="1"/>
    <col min="8708" max="8708" width="56.28515625" style="3" customWidth="1"/>
    <col min="8709" max="8709" width="9.140625" style="3" customWidth="1"/>
    <col min="8710" max="8710" width="17.7109375" style="3" customWidth="1"/>
    <col min="8711" max="8711" width="63.140625" style="3" customWidth="1"/>
    <col min="8712" max="8713" width="8" style="3"/>
    <col min="8714" max="8714" width="20" style="3" customWidth="1"/>
    <col min="8715" max="8717" width="8" style="3"/>
    <col min="8718" max="8721" width="12.140625" style="3" customWidth="1"/>
    <col min="8722" max="8722" width="8" style="3"/>
    <col min="8723" max="8726" width="12.140625" style="3" customWidth="1"/>
    <col min="8727" max="8959" width="8" style="3"/>
    <col min="8960" max="8960" width="56.28515625" style="3" customWidth="1"/>
    <col min="8961" max="8961" width="9.140625" style="3" customWidth="1"/>
    <col min="8962" max="8962" width="17.7109375" style="3" customWidth="1"/>
    <col min="8963" max="8963" width="2.85546875" style="3" customWidth="1"/>
    <col min="8964" max="8964" width="56.28515625" style="3" customWidth="1"/>
    <col min="8965" max="8965" width="9.140625" style="3" customWidth="1"/>
    <col min="8966" max="8966" width="17.7109375" style="3" customWidth="1"/>
    <col min="8967" max="8967" width="63.140625" style="3" customWidth="1"/>
    <col min="8968" max="8969" width="8" style="3"/>
    <col min="8970" max="8970" width="20" style="3" customWidth="1"/>
    <col min="8971" max="8973" width="8" style="3"/>
    <col min="8974" max="8977" width="12.140625" style="3" customWidth="1"/>
    <col min="8978" max="8978" width="8" style="3"/>
    <col min="8979" max="8982" width="12.140625" style="3" customWidth="1"/>
    <col min="8983" max="9215" width="8" style="3"/>
    <col min="9216" max="9216" width="56.28515625" style="3" customWidth="1"/>
    <col min="9217" max="9217" width="9.140625" style="3" customWidth="1"/>
    <col min="9218" max="9218" width="17.7109375" style="3" customWidth="1"/>
    <col min="9219" max="9219" width="2.85546875" style="3" customWidth="1"/>
    <col min="9220" max="9220" width="56.28515625" style="3" customWidth="1"/>
    <col min="9221" max="9221" width="9.140625" style="3" customWidth="1"/>
    <col min="9222" max="9222" width="17.7109375" style="3" customWidth="1"/>
    <col min="9223" max="9223" width="63.140625" style="3" customWidth="1"/>
    <col min="9224" max="9225" width="8" style="3"/>
    <col min="9226" max="9226" width="20" style="3" customWidth="1"/>
    <col min="9227" max="9229" width="8" style="3"/>
    <col min="9230" max="9233" width="12.140625" style="3" customWidth="1"/>
    <col min="9234" max="9234" width="8" style="3"/>
    <col min="9235" max="9238" width="12.140625" style="3" customWidth="1"/>
    <col min="9239" max="9471" width="8" style="3"/>
    <col min="9472" max="9472" width="56.28515625" style="3" customWidth="1"/>
    <col min="9473" max="9473" width="9.140625" style="3" customWidth="1"/>
    <col min="9474" max="9474" width="17.7109375" style="3" customWidth="1"/>
    <col min="9475" max="9475" width="2.85546875" style="3" customWidth="1"/>
    <col min="9476" max="9476" width="56.28515625" style="3" customWidth="1"/>
    <col min="9477" max="9477" width="9.140625" style="3" customWidth="1"/>
    <col min="9478" max="9478" width="17.7109375" style="3" customWidth="1"/>
    <col min="9479" max="9479" width="63.140625" style="3" customWidth="1"/>
    <col min="9480" max="9481" width="8" style="3"/>
    <col min="9482" max="9482" width="20" style="3" customWidth="1"/>
    <col min="9483" max="9485" width="8" style="3"/>
    <col min="9486" max="9489" width="12.140625" style="3" customWidth="1"/>
    <col min="9490" max="9490" width="8" style="3"/>
    <col min="9491" max="9494" width="12.140625" style="3" customWidth="1"/>
    <col min="9495" max="9727" width="8" style="3"/>
    <col min="9728" max="9728" width="56.28515625" style="3" customWidth="1"/>
    <col min="9729" max="9729" width="9.140625" style="3" customWidth="1"/>
    <col min="9730" max="9730" width="17.7109375" style="3" customWidth="1"/>
    <col min="9731" max="9731" width="2.85546875" style="3" customWidth="1"/>
    <col min="9732" max="9732" width="56.28515625" style="3" customWidth="1"/>
    <col min="9733" max="9733" width="9.140625" style="3" customWidth="1"/>
    <col min="9734" max="9734" width="17.7109375" style="3" customWidth="1"/>
    <col min="9735" max="9735" width="63.140625" style="3" customWidth="1"/>
    <col min="9736" max="9737" width="8" style="3"/>
    <col min="9738" max="9738" width="20" style="3" customWidth="1"/>
    <col min="9739" max="9741" width="8" style="3"/>
    <col min="9742" max="9745" width="12.140625" style="3" customWidth="1"/>
    <col min="9746" max="9746" width="8" style="3"/>
    <col min="9747" max="9750" width="12.140625" style="3" customWidth="1"/>
    <col min="9751" max="9983" width="8" style="3"/>
    <col min="9984" max="9984" width="56.28515625" style="3" customWidth="1"/>
    <col min="9985" max="9985" width="9.140625" style="3" customWidth="1"/>
    <col min="9986" max="9986" width="17.7109375" style="3" customWidth="1"/>
    <col min="9987" max="9987" width="2.85546875" style="3" customWidth="1"/>
    <col min="9988" max="9988" width="56.28515625" style="3" customWidth="1"/>
    <col min="9989" max="9989" width="9.140625" style="3" customWidth="1"/>
    <col min="9990" max="9990" width="17.7109375" style="3" customWidth="1"/>
    <col min="9991" max="9991" width="63.140625" style="3" customWidth="1"/>
    <col min="9992" max="9993" width="8" style="3"/>
    <col min="9994" max="9994" width="20" style="3" customWidth="1"/>
    <col min="9995" max="9997" width="8" style="3"/>
    <col min="9998" max="10001" width="12.140625" style="3" customWidth="1"/>
    <col min="10002" max="10002" width="8" style="3"/>
    <col min="10003" max="10006" width="12.140625" style="3" customWidth="1"/>
    <col min="10007" max="10239" width="8" style="3"/>
    <col min="10240" max="10240" width="56.28515625" style="3" customWidth="1"/>
    <col min="10241" max="10241" width="9.140625" style="3" customWidth="1"/>
    <col min="10242" max="10242" width="17.7109375" style="3" customWidth="1"/>
    <col min="10243" max="10243" width="2.85546875" style="3" customWidth="1"/>
    <col min="10244" max="10244" width="56.28515625" style="3" customWidth="1"/>
    <col min="10245" max="10245" width="9.140625" style="3" customWidth="1"/>
    <col min="10246" max="10246" width="17.7109375" style="3" customWidth="1"/>
    <col min="10247" max="10247" width="63.140625" style="3" customWidth="1"/>
    <col min="10248" max="10249" width="8" style="3"/>
    <col min="10250" max="10250" width="20" style="3" customWidth="1"/>
    <col min="10251" max="10253" width="8" style="3"/>
    <col min="10254" max="10257" width="12.140625" style="3" customWidth="1"/>
    <col min="10258" max="10258" width="8" style="3"/>
    <col min="10259" max="10262" width="12.140625" style="3" customWidth="1"/>
    <col min="10263" max="10495" width="8" style="3"/>
    <col min="10496" max="10496" width="56.28515625" style="3" customWidth="1"/>
    <col min="10497" max="10497" width="9.140625" style="3" customWidth="1"/>
    <col min="10498" max="10498" width="17.7109375" style="3" customWidth="1"/>
    <col min="10499" max="10499" width="2.85546875" style="3" customWidth="1"/>
    <col min="10500" max="10500" width="56.28515625" style="3" customWidth="1"/>
    <col min="10501" max="10501" width="9.140625" style="3" customWidth="1"/>
    <col min="10502" max="10502" width="17.7109375" style="3" customWidth="1"/>
    <col min="10503" max="10503" width="63.140625" style="3" customWidth="1"/>
    <col min="10504" max="10505" width="8" style="3"/>
    <col min="10506" max="10506" width="20" style="3" customWidth="1"/>
    <col min="10507" max="10509" width="8" style="3"/>
    <col min="10510" max="10513" width="12.140625" style="3" customWidth="1"/>
    <col min="10514" max="10514" width="8" style="3"/>
    <col min="10515" max="10518" width="12.140625" style="3" customWidth="1"/>
    <col min="10519" max="10751" width="8" style="3"/>
    <col min="10752" max="10752" width="56.28515625" style="3" customWidth="1"/>
    <col min="10753" max="10753" width="9.140625" style="3" customWidth="1"/>
    <col min="10754" max="10754" width="17.7109375" style="3" customWidth="1"/>
    <col min="10755" max="10755" width="2.85546875" style="3" customWidth="1"/>
    <col min="10756" max="10756" width="56.28515625" style="3" customWidth="1"/>
    <col min="10757" max="10757" width="9.140625" style="3" customWidth="1"/>
    <col min="10758" max="10758" width="17.7109375" style="3" customWidth="1"/>
    <col min="10759" max="10759" width="63.140625" style="3" customWidth="1"/>
    <col min="10760" max="10761" width="8" style="3"/>
    <col min="10762" max="10762" width="20" style="3" customWidth="1"/>
    <col min="10763" max="10765" width="8" style="3"/>
    <col min="10766" max="10769" width="12.140625" style="3" customWidth="1"/>
    <col min="10770" max="10770" width="8" style="3"/>
    <col min="10771" max="10774" width="12.140625" style="3" customWidth="1"/>
    <col min="10775" max="11007" width="8" style="3"/>
    <col min="11008" max="11008" width="56.28515625" style="3" customWidth="1"/>
    <col min="11009" max="11009" width="9.140625" style="3" customWidth="1"/>
    <col min="11010" max="11010" width="17.7109375" style="3" customWidth="1"/>
    <col min="11011" max="11011" width="2.85546875" style="3" customWidth="1"/>
    <col min="11012" max="11012" width="56.28515625" style="3" customWidth="1"/>
    <col min="11013" max="11013" width="9.140625" style="3" customWidth="1"/>
    <col min="11014" max="11014" width="17.7109375" style="3" customWidth="1"/>
    <col min="11015" max="11015" width="63.140625" style="3" customWidth="1"/>
    <col min="11016" max="11017" width="8" style="3"/>
    <col min="11018" max="11018" width="20" style="3" customWidth="1"/>
    <col min="11019" max="11021" width="8" style="3"/>
    <col min="11022" max="11025" width="12.140625" style="3" customWidth="1"/>
    <col min="11026" max="11026" width="8" style="3"/>
    <col min="11027" max="11030" width="12.140625" style="3" customWidth="1"/>
    <col min="11031" max="11263" width="8" style="3"/>
    <col min="11264" max="11264" width="56.28515625" style="3" customWidth="1"/>
    <col min="11265" max="11265" width="9.140625" style="3" customWidth="1"/>
    <col min="11266" max="11266" width="17.7109375" style="3" customWidth="1"/>
    <col min="11267" max="11267" width="2.85546875" style="3" customWidth="1"/>
    <col min="11268" max="11268" width="56.28515625" style="3" customWidth="1"/>
    <col min="11269" max="11269" width="9.140625" style="3" customWidth="1"/>
    <col min="11270" max="11270" width="17.7109375" style="3" customWidth="1"/>
    <col min="11271" max="11271" width="63.140625" style="3" customWidth="1"/>
    <col min="11272" max="11273" width="8" style="3"/>
    <col min="11274" max="11274" width="20" style="3" customWidth="1"/>
    <col min="11275" max="11277" width="8" style="3"/>
    <col min="11278" max="11281" width="12.140625" style="3" customWidth="1"/>
    <col min="11282" max="11282" width="8" style="3"/>
    <col min="11283" max="11286" width="12.140625" style="3" customWidth="1"/>
    <col min="11287" max="11519" width="8" style="3"/>
    <col min="11520" max="11520" width="56.28515625" style="3" customWidth="1"/>
    <col min="11521" max="11521" width="9.140625" style="3" customWidth="1"/>
    <col min="11522" max="11522" width="17.7109375" style="3" customWidth="1"/>
    <col min="11523" max="11523" width="2.85546875" style="3" customWidth="1"/>
    <col min="11524" max="11524" width="56.28515625" style="3" customWidth="1"/>
    <col min="11525" max="11525" width="9.140625" style="3" customWidth="1"/>
    <col min="11526" max="11526" width="17.7109375" style="3" customWidth="1"/>
    <col min="11527" max="11527" width="63.140625" style="3" customWidth="1"/>
    <col min="11528" max="11529" width="8" style="3"/>
    <col min="11530" max="11530" width="20" style="3" customWidth="1"/>
    <col min="11531" max="11533" width="8" style="3"/>
    <col min="11534" max="11537" width="12.140625" style="3" customWidth="1"/>
    <col min="11538" max="11538" width="8" style="3"/>
    <col min="11539" max="11542" width="12.140625" style="3" customWidth="1"/>
    <col min="11543" max="11775" width="8" style="3"/>
    <col min="11776" max="11776" width="56.28515625" style="3" customWidth="1"/>
    <col min="11777" max="11777" width="9.140625" style="3" customWidth="1"/>
    <col min="11778" max="11778" width="17.7109375" style="3" customWidth="1"/>
    <col min="11779" max="11779" width="2.85546875" style="3" customWidth="1"/>
    <col min="11780" max="11780" width="56.28515625" style="3" customWidth="1"/>
    <col min="11781" max="11781" width="9.140625" style="3" customWidth="1"/>
    <col min="11782" max="11782" width="17.7109375" style="3" customWidth="1"/>
    <col min="11783" max="11783" width="63.140625" style="3" customWidth="1"/>
    <col min="11784" max="11785" width="8" style="3"/>
    <col min="11786" max="11786" width="20" style="3" customWidth="1"/>
    <col min="11787" max="11789" width="8" style="3"/>
    <col min="11790" max="11793" width="12.140625" style="3" customWidth="1"/>
    <col min="11794" max="11794" width="8" style="3"/>
    <col min="11795" max="11798" width="12.140625" style="3" customWidth="1"/>
    <col min="11799" max="12031" width="8" style="3"/>
    <col min="12032" max="12032" width="56.28515625" style="3" customWidth="1"/>
    <col min="12033" max="12033" width="9.140625" style="3" customWidth="1"/>
    <col min="12034" max="12034" width="17.7109375" style="3" customWidth="1"/>
    <col min="12035" max="12035" width="2.85546875" style="3" customWidth="1"/>
    <col min="12036" max="12036" width="56.28515625" style="3" customWidth="1"/>
    <col min="12037" max="12037" width="9.140625" style="3" customWidth="1"/>
    <col min="12038" max="12038" width="17.7109375" style="3" customWidth="1"/>
    <col min="12039" max="12039" width="63.140625" style="3" customWidth="1"/>
    <col min="12040" max="12041" width="8" style="3"/>
    <col min="12042" max="12042" width="20" style="3" customWidth="1"/>
    <col min="12043" max="12045" width="8" style="3"/>
    <col min="12046" max="12049" width="12.140625" style="3" customWidth="1"/>
    <col min="12050" max="12050" width="8" style="3"/>
    <col min="12051" max="12054" width="12.140625" style="3" customWidth="1"/>
    <col min="12055" max="12287" width="8" style="3"/>
    <col min="12288" max="12288" width="56.28515625" style="3" customWidth="1"/>
    <col min="12289" max="12289" width="9.140625" style="3" customWidth="1"/>
    <col min="12290" max="12290" width="17.7109375" style="3" customWidth="1"/>
    <col min="12291" max="12291" width="2.85546875" style="3" customWidth="1"/>
    <col min="12292" max="12292" width="56.28515625" style="3" customWidth="1"/>
    <col min="12293" max="12293" width="9.140625" style="3" customWidth="1"/>
    <col min="12294" max="12294" width="17.7109375" style="3" customWidth="1"/>
    <col min="12295" max="12295" width="63.140625" style="3" customWidth="1"/>
    <col min="12296" max="12297" width="8" style="3"/>
    <col min="12298" max="12298" width="20" style="3" customWidth="1"/>
    <col min="12299" max="12301" width="8" style="3"/>
    <col min="12302" max="12305" width="12.140625" style="3" customWidth="1"/>
    <col min="12306" max="12306" width="8" style="3"/>
    <col min="12307" max="12310" width="12.140625" style="3" customWidth="1"/>
    <col min="12311" max="12543" width="8" style="3"/>
    <col min="12544" max="12544" width="56.28515625" style="3" customWidth="1"/>
    <col min="12545" max="12545" width="9.140625" style="3" customWidth="1"/>
    <col min="12546" max="12546" width="17.7109375" style="3" customWidth="1"/>
    <col min="12547" max="12547" width="2.85546875" style="3" customWidth="1"/>
    <col min="12548" max="12548" width="56.28515625" style="3" customWidth="1"/>
    <col min="12549" max="12549" width="9.140625" style="3" customWidth="1"/>
    <col min="12550" max="12550" width="17.7109375" style="3" customWidth="1"/>
    <col min="12551" max="12551" width="63.140625" style="3" customWidth="1"/>
    <col min="12552" max="12553" width="8" style="3"/>
    <col min="12554" max="12554" width="20" style="3" customWidth="1"/>
    <col min="12555" max="12557" width="8" style="3"/>
    <col min="12558" max="12561" width="12.140625" style="3" customWidth="1"/>
    <col min="12562" max="12562" width="8" style="3"/>
    <col min="12563" max="12566" width="12.140625" style="3" customWidth="1"/>
    <col min="12567" max="12799" width="8" style="3"/>
    <col min="12800" max="12800" width="56.28515625" style="3" customWidth="1"/>
    <col min="12801" max="12801" width="9.140625" style="3" customWidth="1"/>
    <col min="12802" max="12802" width="17.7109375" style="3" customWidth="1"/>
    <col min="12803" max="12803" width="2.85546875" style="3" customWidth="1"/>
    <col min="12804" max="12804" width="56.28515625" style="3" customWidth="1"/>
    <col min="12805" max="12805" width="9.140625" style="3" customWidth="1"/>
    <col min="12806" max="12806" width="17.7109375" style="3" customWidth="1"/>
    <col min="12807" max="12807" width="63.140625" style="3" customWidth="1"/>
    <col min="12808" max="12809" width="8" style="3"/>
    <col min="12810" max="12810" width="20" style="3" customWidth="1"/>
    <col min="12811" max="12813" width="8" style="3"/>
    <col min="12814" max="12817" width="12.140625" style="3" customWidth="1"/>
    <col min="12818" max="12818" width="8" style="3"/>
    <col min="12819" max="12822" width="12.140625" style="3" customWidth="1"/>
    <col min="12823" max="13055" width="8" style="3"/>
    <col min="13056" max="13056" width="56.28515625" style="3" customWidth="1"/>
    <col min="13057" max="13057" width="9.140625" style="3" customWidth="1"/>
    <col min="13058" max="13058" width="17.7109375" style="3" customWidth="1"/>
    <col min="13059" max="13059" width="2.85546875" style="3" customWidth="1"/>
    <col min="13060" max="13060" width="56.28515625" style="3" customWidth="1"/>
    <col min="13061" max="13061" width="9.140625" style="3" customWidth="1"/>
    <col min="13062" max="13062" width="17.7109375" style="3" customWidth="1"/>
    <col min="13063" max="13063" width="63.140625" style="3" customWidth="1"/>
    <col min="13064" max="13065" width="8" style="3"/>
    <col min="13066" max="13066" width="20" style="3" customWidth="1"/>
    <col min="13067" max="13069" width="8" style="3"/>
    <col min="13070" max="13073" width="12.140625" style="3" customWidth="1"/>
    <col min="13074" max="13074" width="8" style="3"/>
    <col min="13075" max="13078" width="12.140625" style="3" customWidth="1"/>
    <col min="13079" max="13311" width="8" style="3"/>
    <col min="13312" max="13312" width="56.28515625" style="3" customWidth="1"/>
    <col min="13313" max="13313" width="9.140625" style="3" customWidth="1"/>
    <col min="13314" max="13314" width="17.7109375" style="3" customWidth="1"/>
    <col min="13315" max="13315" width="2.85546875" style="3" customWidth="1"/>
    <col min="13316" max="13316" width="56.28515625" style="3" customWidth="1"/>
    <col min="13317" max="13317" width="9.140625" style="3" customWidth="1"/>
    <col min="13318" max="13318" width="17.7109375" style="3" customWidth="1"/>
    <col min="13319" max="13319" width="63.140625" style="3" customWidth="1"/>
    <col min="13320" max="13321" width="8" style="3"/>
    <col min="13322" max="13322" width="20" style="3" customWidth="1"/>
    <col min="13323" max="13325" width="8" style="3"/>
    <col min="13326" max="13329" width="12.140625" style="3" customWidth="1"/>
    <col min="13330" max="13330" width="8" style="3"/>
    <col min="13331" max="13334" width="12.140625" style="3" customWidth="1"/>
    <col min="13335" max="13567" width="8" style="3"/>
    <col min="13568" max="13568" width="56.28515625" style="3" customWidth="1"/>
    <col min="13569" max="13569" width="9.140625" style="3" customWidth="1"/>
    <col min="13570" max="13570" width="17.7109375" style="3" customWidth="1"/>
    <col min="13571" max="13571" width="2.85546875" style="3" customWidth="1"/>
    <col min="13572" max="13572" width="56.28515625" style="3" customWidth="1"/>
    <col min="13573" max="13573" width="9.140625" style="3" customWidth="1"/>
    <col min="13574" max="13574" width="17.7109375" style="3" customWidth="1"/>
    <col min="13575" max="13575" width="63.140625" style="3" customWidth="1"/>
    <col min="13576" max="13577" width="8" style="3"/>
    <col min="13578" max="13578" width="20" style="3" customWidth="1"/>
    <col min="13579" max="13581" width="8" style="3"/>
    <col min="13582" max="13585" width="12.140625" style="3" customWidth="1"/>
    <col min="13586" max="13586" width="8" style="3"/>
    <col min="13587" max="13590" width="12.140625" style="3" customWidth="1"/>
    <col min="13591" max="13823" width="8" style="3"/>
    <col min="13824" max="13824" width="56.28515625" style="3" customWidth="1"/>
    <col min="13825" max="13825" width="9.140625" style="3" customWidth="1"/>
    <col min="13826" max="13826" width="17.7109375" style="3" customWidth="1"/>
    <col min="13827" max="13827" width="2.85546875" style="3" customWidth="1"/>
    <col min="13828" max="13828" width="56.28515625" style="3" customWidth="1"/>
    <col min="13829" max="13829" width="9.140625" style="3" customWidth="1"/>
    <col min="13830" max="13830" width="17.7109375" style="3" customWidth="1"/>
    <col min="13831" max="13831" width="63.140625" style="3" customWidth="1"/>
    <col min="13832" max="13833" width="8" style="3"/>
    <col min="13834" max="13834" width="20" style="3" customWidth="1"/>
    <col min="13835" max="13837" width="8" style="3"/>
    <col min="13838" max="13841" width="12.140625" style="3" customWidth="1"/>
    <col min="13842" max="13842" width="8" style="3"/>
    <col min="13843" max="13846" width="12.140625" style="3" customWidth="1"/>
    <col min="13847" max="14079" width="8" style="3"/>
    <col min="14080" max="14080" width="56.28515625" style="3" customWidth="1"/>
    <col min="14081" max="14081" width="9.140625" style="3" customWidth="1"/>
    <col min="14082" max="14082" width="17.7109375" style="3" customWidth="1"/>
    <col min="14083" max="14083" width="2.85546875" style="3" customWidth="1"/>
    <col min="14084" max="14084" width="56.28515625" style="3" customWidth="1"/>
    <col min="14085" max="14085" width="9.140625" style="3" customWidth="1"/>
    <col min="14086" max="14086" width="17.7109375" style="3" customWidth="1"/>
    <col min="14087" max="14087" width="63.140625" style="3" customWidth="1"/>
    <col min="14088" max="14089" width="8" style="3"/>
    <col min="14090" max="14090" width="20" style="3" customWidth="1"/>
    <col min="14091" max="14093" width="8" style="3"/>
    <col min="14094" max="14097" width="12.140625" style="3" customWidth="1"/>
    <col min="14098" max="14098" width="8" style="3"/>
    <col min="14099" max="14102" width="12.140625" style="3" customWidth="1"/>
    <col min="14103" max="14335" width="8" style="3"/>
    <col min="14336" max="14336" width="56.28515625" style="3" customWidth="1"/>
    <col min="14337" max="14337" width="9.140625" style="3" customWidth="1"/>
    <col min="14338" max="14338" width="17.7109375" style="3" customWidth="1"/>
    <col min="14339" max="14339" width="2.85546875" style="3" customWidth="1"/>
    <col min="14340" max="14340" width="56.28515625" style="3" customWidth="1"/>
    <col min="14341" max="14341" width="9.140625" style="3" customWidth="1"/>
    <col min="14342" max="14342" width="17.7109375" style="3" customWidth="1"/>
    <col min="14343" max="14343" width="63.140625" style="3" customWidth="1"/>
    <col min="14344" max="14345" width="8" style="3"/>
    <col min="14346" max="14346" width="20" style="3" customWidth="1"/>
    <col min="14347" max="14349" width="8" style="3"/>
    <col min="14350" max="14353" width="12.140625" style="3" customWidth="1"/>
    <col min="14354" max="14354" width="8" style="3"/>
    <col min="14355" max="14358" width="12.140625" style="3" customWidth="1"/>
    <col min="14359" max="14591" width="8" style="3"/>
    <col min="14592" max="14592" width="56.28515625" style="3" customWidth="1"/>
    <col min="14593" max="14593" width="9.140625" style="3" customWidth="1"/>
    <col min="14594" max="14594" width="17.7109375" style="3" customWidth="1"/>
    <col min="14595" max="14595" width="2.85546875" style="3" customWidth="1"/>
    <col min="14596" max="14596" width="56.28515625" style="3" customWidth="1"/>
    <col min="14597" max="14597" width="9.140625" style="3" customWidth="1"/>
    <col min="14598" max="14598" width="17.7109375" style="3" customWidth="1"/>
    <col min="14599" max="14599" width="63.140625" style="3" customWidth="1"/>
    <col min="14600" max="14601" width="8" style="3"/>
    <col min="14602" max="14602" width="20" style="3" customWidth="1"/>
    <col min="14603" max="14605" width="8" style="3"/>
    <col min="14606" max="14609" width="12.140625" style="3" customWidth="1"/>
    <col min="14610" max="14610" width="8" style="3"/>
    <col min="14611" max="14614" width="12.140625" style="3" customWidth="1"/>
    <col min="14615" max="14847" width="8" style="3"/>
    <col min="14848" max="14848" width="56.28515625" style="3" customWidth="1"/>
    <col min="14849" max="14849" width="9.140625" style="3" customWidth="1"/>
    <col min="14850" max="14850" width="17.7109375" style="3" customWidth="1"/>
    <col min="14851" max="14851" width="2.85546875" style="3" customWidth="1"/>
    <col min="14852" max="14852" width="56.28515625" style="3" customWidth="1"/>
    <col min="14853" max="14853" width="9.140625" style="3" customWidth="1"/>
    <col min="14854" max="14854" width="17.7109375" style="3" customWidth="1"/>
    <col min="14855" max="14855" width="63.140625" style="3" customWidth="1"/>
    <col min="14856" max="14857" width="8" style="3"/>
    <col min="14858" max="14858" width="20" style="3" customWidth="1"/>
    <col min="14859" max="14861" width="8" style="3"/>
    <col min="14862" max="14865" width="12.140625" style="3" customWidth="1"/>
    <col min="14866" max="14866" width="8" style="3"/>
    <col min="14867" max="14870" width="12.140625" style="3" customWidth="1"/>
    <col min="14871" max="15103" width="8" style="3"/>
    <col min="15104" max="15104" width="56.28515625" style="3" customWidth="1"/>
    <col min="15105" max="15105" width="9.140625" style="3" customWidth="1"/>
    <col min="15106" max="15106" width="17.7109375" style="3" customWidth="1"/>
    <col min="15107" max="15107" width="2.85546875" style="3" customWidth="1"/>
    <col min="15108" max="15108" width="56.28515625" style="3" customWidth="1"/>
    <col min="15109" max="15109" width="9.140625" style="3" customWidth="1"/>
    <col min="15110" max="15110" width="17.7109375" style="3" customWidth="1"/>
    <col min="15111" max="15111" width="63.140625" style="3" customWidth="1"/>
    <col min="15112" max="15113" width="8" style="3"/>
    <col min="15114" max="15114" width="20" style="3" customWidth="1"/>
    <col min="15115" max="15117" width="8" style="3"/>
    <col min="15118" max="15121" width="12.140625" style="3" customWidth="1"/>
    <col min="15122" max="15122" width="8" style="3"/>
    <col min="15123" max="15126" width="12.140625" style="3" customWidth="1"/>
    <col min="15127" max="15359" width="8" style="3"/>
    <col min="15360" max="15360" width="56.28515625" style="3" customWidth="1"/>
    <col min="15361" max="15361" width="9.140625" style="3" customWidth="1"/>
    <col min="15362" max="15362" width="17.7109375" style="3" customWidth="1"/>
    <col min="15363" max="15363" width="2.85546875" style="3" customWidth="1"/>
    <col min="15364" max="15364" width="56.28515625" style="3" customWidth="1"/>
    <col min="15365" max="15365" width="9.140625" style="3" customWidth="1"/>
    <col min="15366" max="15366" width="17.7109375" style="3" customWidth="1"/>
    <col min="15367" max="15367" width="63.140625" style="3" customWidth="1"/>
    <col min="15368" max="15369" width="8" style="3"/>
    <col min="15370" max="15370" width="20" style="3" customWidth="1"/>
    <col min="15371" max="15373" width="8" style="3"/>
    <col min="15374" max="15377" width="12.140625" style="3" customWidth="1"/>
    <col min="15378" max="15378" width="8" style="3"/>
    <col min="15379" max="15382" width="12.140625" style="3" customWidth="1"/>
    <col min="15383" max="15615" width="8" style="3"/>
    <col min="15616" max="15616" width="56.28515625" style="3" customWidth="1"/>
    <col min="15617" max="15617" width="9.140625" style="3" customWidth="1"/>
    <col min="15618" max="15618" width="17.7109375" style="3" customWidth="1"/>
    <col min="15619" max="15619" width="2.85546875" style="3" customWidth="1"/>
    <col min="15620" max="15620" width="56.28515625" style="3" customWidth="1"/>
    <col min="15621" max="15621" width="9.140625" style="3" customWidth="1"/>
    <col min="15622" max="15622" width="17.7109375" style="3" customWidth="1"/>
    <col min="15623" max="15623" width="63.140625" style="3" customWidth="1"/>
    <col min="15624" max="15625" width="8" style="3"/>
    <col min="15626" max="15626" width="20" style="3" customWidth="1"/>
    <col min="15627" max="15629" width="8" style="3"/>
    <col min="15630" max="15633" width="12.140625" style="3" customWidth="1"/>
    <col min="15634" max="15634" width="8" style="3"/>
    <col min="15635" max="15638" width="12.140625" style="3" customWidth="1"/>
    <col min="15639" max="15871" width="8" style="3"/>
    <col min="15872" max="15872" width="56.28515625" style="3" customWidth="1"/>
    <col min="15873" max="15873" width="9.140625" style="3" customWidth="1"/>
    <col min="15874" max="15874" width="17.7109375" style="3" customWidth="1"/>
    <col min="15875" max="15875" width="2.85546875" style="3" customWidth="1"/>
    <col min="15876" max="15876" width="56.28515625" style="3" customWidth="1"/>
    <col min="15877" max="15877" width="9.140625" style="3" customWidth="1"/>
    <col min="15878" max="15878" width="17.7109375" style="3" customWidth="1"/>
    <col min="15879" max="15879" width="63.140625" style="3" customWidth="1"/>
    <col min="15880" max="15881" width="8" style="3"/>
    <col min="15882" max="15882" width="20" style="3" customWidth="1"/>
    <col min="15883" max="15885" width="8" style="3"/>
    <col min="15886" max="15889" width="12.140625" style="3" customWidth="1"/>
    <col min="15890" max="15890" width="8" style="3"/>
    <col min="15891" max="15894" width="12.140625" style="3" customWidth="1"/>
    <col min="15895" max="16127" width="8" style="3"/>
    <col min="16128" max="16128" width="56.28515625" style="3" customWidth="1"/>
    <col min="16129" max="16129" width="9.140625" style="3" customWidth="1"/>
    <col min="16130" max="16130" width="17.7109375" style="3" customWidth="1"/>
    <col min="16131" max="16131" width="2.85546875" style="3" customWidth="1"/>
    <col min="16132" max="16132" width="56.28515625" style="3" customWidth="1"/>
    <col min="16133" max="16133" width="9.140625" style="3" customWidth="1"/>
    <col min="16134" max="16134" width="17.7109375" style="3" customWidth="1"/>
    <col min="16135" max="16135" width="63.140625" style="3" customWidth="1"/>
    <col min="16136" max="16137" width="8" style="3"/>
    <col min="16138" max="16138" width="20" style="3" customWidth="1"/>
    <col min="16139" max="16141" width="8" style="3"/>
    <col min="16142" max="16145" width="12.140625" style="3" customWidth="1"/>
    <col min="16146" max="16146" width="8" style="3"/>
    <col min="16147" max="16150" width="12.140625" style="3" customWidth="1"/>
    <col min="16151" max="16384" width="8" style="3"/>
  </cols>
  <sheetData>
    <row r="1" spans="1:23" ht="23.25" x14ac:dyDescent="0.2">
      <c r="A1" s="1" t="str">
        <f>[1]t1!$A$1</f>
        <v>REGIONI ED AUTONOMIE LOCALI - anno 2025</v>
      </c>
      <c r="B1" s="1"/>
      <c r="C1" s="1"/>
      <c r="D1" s="1"/>
      <c r="E1" s="1"/>
      <c r="F1" s="1"/>
      <c r="G1" s="1"/>
      <c r="H1" s="2" t="s">
        <v>57</v>
      </c>
      <c r="O1" s="3"/>
      <c r="P1" s="3"/>
      <c r="Q1" s="5">
        <v>52</v>
      </c>
      <c r="R1" s="5" t="s">
        <v>58</v>
      </c>
      <c r="T1" s="4"/>
      <c r="U1" s="4"/>
    </row>
    <row r="2" spans="1:23" ht="15.6" customHeight="1" x14ac:dyDescent="0.2">
      <c r="N2" s="77"/>
      <c r="Q2" s="5">
        <v>95</v>
      </c>
      <c r="R2" s="5" t="s">
        <v>1</v>
      </c>
    </row>
    <row r="3" spans="1:23" ht="44.85" customHeight="1" x14ac:dyDescent="0.2">
      <c r="A3" s="9"/>
      <c r="B3" s="10"/>
      <c r="C3" s="10"/>
      <c r="D3" s="10"/>
      <c r="E3" s="10"/>
      <c r="F3" s="10"/>
      <c r="G3" s="10"/>
      <c r="H3" s="78"/>
      <c r="N3" s="77"/>
      <c r="O3" s="4"/>
      <c r="P3" s="4"/>
      <c r="Q3" s="5">
        <v>78</v>
      </c>
      <c r="R3" s="5" t="s">
        <v>1</v>
      </c>
      <c r="T3" s="4"/>
      <c r="U3" s="4"/>
    </row>
    <row r="4" spans="1:23" ht="15.6" customHeight="1" thickBot="1" x14ac:dyDescent="0.25">
      <c r="N4" s="77"/>
    </row>
    <row r="5" spans="1:23" ht="25.5" customHeight="1" thickBot="1" x14ac:dyDescent="0.25">
      <c r="A5" s="11" t="s">
        <v>2</v>
      </c>
      <c r="B5" s="12"/>
      <c r="C5" s="13"/>
      <c r="D5" s="14"/>
      <c r="E5" s="11" t="s">
        <v>59</v>
      </c>
      <c r="F5" s="15"/>
      <c r="G5" s="13"/>
      <c r="H5" s="16" t="s">
        <v>4</v>
      </c>
      <c r="O5" s="18"/>
      <c r="P5" s="18"/>
      <c r="T5" s="18"/>
      <c r="U5" s="18"/>
    </row>
    <row r="6" spans="1:23" ht="17.100000000000001" customHeight="1" x14ac:dyDescent="0.2">
      <c r="A6" s="19" t="s">
        <v>5</v>
      </c>
      <c r="B6" s="20" t="s">
        <v>6</v>
      </c>
      <c r="C6" s="21" t="s">
        <v>7</v>
      </c>
      <c r="D6" s="79"/>
      <c r="E6" s="19" t="s">
        <v>5</v>
      </c>
      <c r="F6" s="22" t="s">
        <v>6</v>
      </c>
      <c r="G6" s="23" t="s">
        <v>7</v>
      </c>
      <c r="H6" s="49" t="str">
        <f>IF(AND(SUMIF($S:$S,"SQ9",$R:$R)=0,ISBLANK('[1]SICI(3)'!F13),ISBLANK('[1]SICI(3)'!F17)),"OK",IF(AND(ABS(SUMIF($S:$S,"SQ9",$R:$R))&gt;0,ISBLANK('[1]SICI(3)'!F13),ISBLANK('[1]SICI(3)'!F17)),"Attenzione: inserire le voci di costituzione del fondo unicamente in presenza di certificazione dello stesso (cfr. SICI GEN353 o GEN355) !",IF(AND(SUMIF($S:$S,"SQ9",$R:$R)=0,SUM('[1]SICI(3)'!F13,'[1]SICI(3)'!F17)&gt;0),"Attenzione: in presenza di date di certificazione del fondo (cfr. SICI GEN353 o GEN355) è necessario compilare il lato costituzione di T15 !","OK")))</f>
        <v>OK</v>
      </c>
      <c r="J6" s="80"/>
    </row>
    <row r="7" spans="1:23" ht="17.100000000000001" customHeight="1" x14ac:dyDescent="0.25">
      <c r="A7" s="81" t="s">
        <v>60</v>
      </c>
      <c r="B7" s="26"/>
      <c r="C7" s="82"/>
      <c r="D7" s="14"/>
      <c r="E7" s="81" t="s">
        <v>60</v>
      </c>
      <c r="F7" s="26"/>
      <c r="G7" s="27"/>
      <c r="H7" s="64"/>
      <c r="O7" s="30" t="s">
        <v>11</v>
      </c>
      <c r="P7" s="83"/>
      <c r="Q7" s="84"/>
      <c r="R7" s="84"/>
      <c r="T7" s="30" t="s">
        <v>12</v>
      </c>
      <c r="U7" s="83"/>
      <c r="V7" s="84"/>
      <c r="W7" s="84"/>
    </row>
    <row r="8" spans="1:23" ht="17.100000000000001" customHeight="1" x14ac:dyDescent="0.2">
      <c r="A8" s="34" t="s">
        <v>61</v>
      </c>
      <c r="B8" s="35"/>
      <c r="C8" s="85"/>
      <c r="D8" s="14"/>
      <c r="E8" s="34" t="s">
        <v>14</v>
      </c>
      <c r="F8" s="35"/>
      <c r="G8" s="36"/>
      <c r="H8" s="64"/>
      <c r="O8" s="38" t="s">
        <v>15</v>
      </c>
      <c r="P8" s="38" t="s">
        <v>16</v>
      </c>
      <c r="Q8" s="38" t="s">
        <v>17</v>
      </c>
      <c r="R8" s="38" t="s">
        <v>18</v>
      </c>
      <c r="T8" s="38" t="s">
        <v>15</v>
      </c>
      <c r="U8" s="38" t="s">
        <v>16</v>
      </c>
      <c r="V8" s="38" t="s">
        <v>17</v>
      </c>
      <c r="W8" s="38" t="s">
        <v>18</v>
      </c>
    </row>
    <row r="9" spans="1:23" ht="17.100000000000001" customHeight="1" x14ac:dyDescent="0.2">
      <c r="A9" s="39" t="s">
        <v>62</v>
      </c>
      <c r="B9" s="42" t="s">
        <v>63</v>
      </c>
      <c r="C9" s="41">
        <v>163288</v>
      </c>
      <c r="D9" s="14"/>
      <c r="E9" s="86" t="s">
        <v>64</v>
      </c>
      <c r="F9" s="87" t="s">
        <v>65</v>
      </c>
      <c r="G9" s="41">
        <v>68833</v>
      </c>
      <c r="H9" s="64"/>
      <c r="O9" s="4">
        <v>52</v>
      </c>
      <c r="P9" s="4">
        <v>7</v>
      </c>
      <c r="Q9" s="4" t="str">
        <f t="shared" ref="Q9:Q27" si="0">B9</f>
        <v>F00B</v>
      </c>
      <c r="R9" s="88">
        <f t="shared" ref="R9:R27" si="1">ROUND(C9,0)</f>
        <v>163288</v>
      </c>
      <c r="S9" s="4" t="str">
        <f t="shared" ref="S9:S27" si="2">VLOOKUP(O9,Q:R,2,FALSE)</f>
        <v>SQ9</v>
      </c>
      <c r="T9" s="4">
        <v>52</v>
      </c>
      <c r="U9" s="4">
        <v>61</v>
      </c>
      <c r="V9" s="89" t="str">
        <f>F9</f>
        <v>U20S</v>
      </c>
      <c r="W9" s="88">
        <f>ROUND(G9,0)</f>
        <v>68833</v>
      </c>
    </row>
    <row r="10" spans="1:23" ht="17.100000000000001" customHeight="1" x14ac:dyDescent="0.2">
      <c r="A10" s="39" t="s">
        <v>66</v>
      </c>
      <c r="B10" s="42" t="s">
        <v>67</v>
      </c>
      <c r="C10" s="41"/>
      <c r="D10" s="14"/>
      <c r="E10" s="86" t="s">
        <v>68</v>
      </c>
      <c r="F10" s="87" t="s">
        <v>69</v>
      </c>
      <c r="G10" s="41">
        <v>6850</v>
      </c>
      <c r="H10" s="64"/>
      <c r="O10" s="4">
        <v>52</v>
      </c>
      <c r="P10" s="4">
        <v>7</v>
      </c>
      <c r="Q10" s="4" t="str">
        <f t="shared" si="0"/>
        <v>F33X</v>
      </c>
      <c r="R10" s="88">
        <f t="shared" si="1"/>
        <v>0</v>
      </c>
      <c r="S10" s="4" t="str">
        <f t="shared" si="2"/>
        <v>SQ9</v>
      </c>
      <c r="T10" s="4">
        <v>52</v>
      </c>
      <c r="U10" s="4">
        <v>61</v>
      </c>
      <c r="V10" s="89" t="str">
        <f t="shared" ref="V10:V31" si="3">F10</f>
        <v>U02P</v>
      </c>
      <c r="W10" s="88">
        <f t="shared" ref="W10:W31" si="4">ROUND(G10,0)</f>
        <v>6850</v>
      </c>
    </row>
    <row r="11" spans="1:23" ht="17.100000000000001" customHeight="1" thickBot="1" x14ac:dyDescent="0.25">
      <c r="A11" s="39" t="s">
        <v>70</v>
      </c>
      <c r="B11" s="42" t="s">
        <v>71</v>
      </c>
      <c r="C11" s="41">
        <v>2662</v>
      </c>
      <c r="D11" s="14"/>
      <c r="E11" s="39" t="s">
        <v>72</v>
      </c>
      <c r="F11" s="42" t="s">
        <v>73</v>
      </c>
      <c r="G11" s="41">
        <v>13002</v>
      </c>
      <c r="H11" s="90"/>
      <c r="O11" s="4">
        <v>52</v>
      </c>
      <c r="P11" s="4">
        <v>7</v>
      </c>
      <c r="Q11" s="4" t="str">
        <f t="shared" si="0"/>
        <v>F10Y</v>
      </c>
      <c r="R11" s="88">
        <f t="shared" si="1"/>
        <v>2662</v>
      </c>
      <c r="S11" s="4" t="str">
        <f t="shared" si="2"/>
        <v>SQ9</v>
      </c>
      <c r="T11" s="4">
        <v>52</v>
      </c>
      <c r="U11" s="4">
        <v>61</v>
      </c>
      <c r="V11" s="89" t="str">
        <f t="shared" si="3"/>
        <v>U00D</v>
      </c>
      <c r="W11" s="88">
        <f t="shared" si="4"/>
        <v>13002</v>
      </c>
    </row>
    <row r="12" spans="1:23" ht="17.100000000000001" customHeight="1" x14ac:dyDescent="0.2">
      <c r="A12" s="39" t="s">
        <v>74</v>
      </c>
      <c r="B12" s="42" t="s">
        <v>75</v>
      </c>
      <c r="C12" s="41">
        <v>2704</v>
      </c>
      <c r="D12" s="14"/>
      <c r="E12" s="39" t="s">
        <v>76</v>
      </c>
      <c r="F12" s="42" t="s">
        <v>77</v>
      </c>
      <c r="G12" s="41"/>
      <c r="H12" s="91" t="s">
        <v>78</v>
      </c>
      <c r="O12" s="4">
        <v>52</v>
      </c>
      <c r="P12" s="4">
        <v>7</v>
      </c>
      <c r="Q12" s="4" t="str">
        <f t="shared" si="0"/>
        <v>F20K</v>
      </c>
      <c r="R12" s="88">
        <f t="shared" si="1"/>
        <v>2704</v>
      </c>
      <c r="S12" s="4" t="str">
        <f t="shared" si="2"/>
        <v>SQ9</v>
      </c>
      <c r="T12" s="4">
        <v>52</v>
      </c>
      <c r="U12" s="4">
        <v>61</v>
      </c>
      <c r="V12" s="89" t="str">
        <f t="shared" si="3"/>
        <v>U00E</v>
      </c>
      <c r="W12" s="88">
        <f t="shared" si="4"/>
        <v>0</v>
      </c>
    </row>
    <row r="13" spans="1:23" ht="17.100000000000001" customHeight="1" thickBot="1" x14ac:dyDescent="0.25">
      <c r="A13" s="39" t="s">
        <v>79</v>
      </c>
      <c r="B13" s="46" t="s">
        <v>80</v>
      </c>
      <c r="C13" s="41">
        <v>3368</v>
      </c>
      <c r="D13" s="14"/>
      <c r="E13" s="39" t="s">
        <v>81</v>
      </c>
      <c r="F13" s="42" t="s">
        <v>82</v>
      </c>
      <c r="G13" s="41"/>
      <c r="H13" s="90"/>
      <c r="O13" s="4">
        <v>52</v>
      </c>
      <c r="P13" s="4">
        <v>7</v>
      </c>
      <c r="Q13" s="4" t="str">
        <f t="shared" si="0"/>
        <v>F00Z</v>
      </c>
      <c r="R13" s="88">
        <f t="shared" si="1"/>
        <v>3368</v>
      </c>
      <c r="S13" s="4" t="str">
        <f t="shared" si="2"/>
        <v>SQ9</v>
      </c>
      <c r="T13" s="4">
        <v>52</v>
      </c>
      <c r="U13" s="4">
        <v>61</v>
      </c>
      <c r="V13" s="89" t="str">
        <f t="shared" si="3"/>
        <v>U00F</v>
      </c>
      <c r="W13" s="88">
        <f t="shared" si="4"/>
        <v>0</v>
      </c>
    </row>
    <row r="14" spans="1:23" ht="17.100000000000001" customHeight="1" x14ac:dyDescent="0.2">
      <c r="A14" s="39" t="s">
        <v>83</v>
      </c>
      <c r="B14" s="46" t="s">
        <v>84</v>
      </c>
      <c r="C14" s="41">
        <v>4837</v>
      </c>
      <c r="D14" s="14"/>
      <c r="E14" s="39" t="s">
        <v>85</v>
      </c>
      <c r="F14" s="42" t="s">
        <v>86</v>
      </c>
      <c r="G14" s="41"/>
      <c r="H14" s="49" t="str">
        <f>IF(LEN(H16&amp;H17&amp;H18&amp;H19&amp;H20&amp;H21&amp;H22&amp;H23&amp;H24&amp;H25)&gt;0,"Attenzione, le seguenti voci creano incongruenza perché magg. del 10% del totale:","OK")</f>
        <v>OK</v>
      </c>
      <c r="O14" s="4">
        <v>52</v>
      </c>
      <c r="P14" s="4">
        <v>7</v>
      </c>
      <c r="Q14" s="4" t="str">
        <f t="shared" si="0"/>
        <v>F23X</v>
      </c>
      <c r="R14" s="88">
        <f t="shared" si="1"/>
        <v>4837</v>
      </c>
      <c r="S14" s="4" t="str">
        <f t="shared" si="2"/>
        <v>SQ9</v>
      </c>
      <c r="T14" s="4">
        <v>52</v>
      </c>
      <c r="U14" s="4">
        <v>61</v>
      </c>
      <c r="V14" s="89" t="str">
        <f t="shared" si="3"/>
        <v>U07T</v>
      </c>
      <c r="W14" s="88">
        <f t="shared" si="4"/>
        <v>0</v>
      </c>
    </row>
    <row r="15" spans="1:23" ht="17.100000000000001" customHeight="1" x14ac:dyDescent="0.2">
      <c r="A15" s="39" t="s">
        <v>87</v>
      </c>
      <c r="B15" s="46" t="s">
        <v>88</v>
      </c>
      <c r="C15" s="41"/>
      <c r="D15" s="14"/>
      <c r="E15" s="39" t="s">
        <v>89</v>
      </c>
      <c r="F15" s="42" t="s">
        <v>90</v>
      </c>
      <c r="G15" s="41">
        <v>50578</v>
      </c>
      <c r="H15" s="52"/>
      <c r="O15" s="4">
        <v>52</v>
      </c>
      <c r="P15" s="4">
        <v>7</v>
      </c>
      <c r="Q15" s="4" t="str">
        <f t="shared" si="0"/>
        <v>F33W</v>
      </c>
      <c r="R15" s="88">
        <f t="shared" si="1"/>
        <v>0</v>
      </c>
      <c r="S15" s="4" t="str">
        <f t="shared" si="2"/>
        <v>SQ9</v>
      </c>
      <c r="T15" s="4">
        <v>52</v>
      </c>
      <c r="U15" s="4">
        <v>61</v>
      </c>
      <c r="V15" s="89" t="str">
        <f t="shared" si="3"/>
        <v>U00G</v>
      </c>
      <c r="W15" s="88">
        <f t="shared" si="4"/>
        <v>50578</v>
      </c>
    </row>
    <row r="16" spans="1:23" ht="17.100000000000001" customHeight="1" x14ac:dyDescent="0.2">
      <c r="A16" s="39" t="s">
        <v>91</v>
      </c>
      <c r="B16" s="42" t="s">
        <v>92</v>
      </c>
      <c r="C16" s="41">
        <v>2852</v>
      </c>
      <c r="D16" s="14"/>
      <c r="E16" s="39" t="s">
        <v>93</v>
      </c>
      <c r="F16" s="42" t="s">
        <v>94</v>
      </c>
      <c r="G16" s="41"/>
      <c r="H16" s="92" t="str">
        <f>IF(C67&lt;&gt;0,IF(R27/ABS(C$67)&gt;0.1,"Fondo - Altre risorse fisse - F00O",""),"")</f>
        <v/>
      </c>
      <c r="O16" s="4">
        <v>52</v>
      </c>
      <c r="P16" s="4">
        <v>7</v>
      </c>
      <c r="Q16" s="4" t="str">
        <f t="shared" si="0"/>
        <v>F00C</v>
      </c>
      <c r="R16" s="88">
        <f t="shared" si="1"/>
        <v>2852</v>
      </c>
      <c r="S16" s="4" t="str">
        <f t="shared" si="2"/>
        <v>SQ9</v>
      </c>
      <c r="T16" s="4">
        <v>52</v>
      </c>
      <c r="U16" s="4">
        <v>61</v>
      </c>
      <c r="V16" s="89" t="str">
        <f t="shared" si="3"/>
        <v>U00H</v>
      </c>
      <c r="W16" s="88">
        <f t="shared" si="4"/>
        <v>0</v>
      </c>
    </row>
    <row r="17" spans="1:23" ht="17.100000000000001" customHeight="1" x14ac:dyDescent="0.2">
      <c r="A17" s="39" t="s">
        <v>95</v>
      </c>
      <c r="B17" s="46" t="s">
        <v>96</v>
      </c>
      <c r="C17" s="41"/>
      <c r="D17" s="14"/>
      <c r="E17" s="39" t="s">
        <v>97</v>
      </c>
      <c r="F17" s="42" t="s">
        <v>98</v>
      </c>
      <c r="G17" s="41">
        <v>4000</v>
      </c>
      <c r="H17" s="93" t="str">
        <f>IF(C67&lt;&gt;0,IF(R53/ABS(C67)&gt;0.1,"Fondo risorse decentrate - Altre risorse variabili - F00O",""),"")</f>
        <v/>
      </c>
      <c r="O17" s="4">
        <v>52</v>
      </c>
      <c r="P17" s="4">
        <v>7</v>
      </c>
      <c r="Q17" s="4" t="str">
        <f t="shared" si="0"/>
        <v>F70A</v>
      </c>
      <c r="R17" s="88">
        <f t="shared" si="1"/>
        <v>0</v>
      </c>
      <c r="S17" s="4" t="str">
        <f t="shared" si="2"/>
        <v>SQ9</v>
      </c>
      <c r="T17" s="4">
        <v>52</v>
      </c>
      <c r="U17" s="4">
        <v>61</v>
      </c>
      <c r="V17" s="89" t="str">
        <f t="shared" si="3"/>
        <v>U00J</v>
      </c>
      <c r="W17" s="88">
        <f t="shared" si="4"/>
        <v>4000</v>
      </c>
    </row>
    <row r="18" spans="1:23" ht="17.100000000000001" customHeight="1" x14ac:dyDescent="0.2">
      <c r="A18" s="39" t="s">
        <v>99</v>
      </c>
      <c r="B18" s="42" t="s">
        <v>100</v>
      </c>
      <c r="C18" s="41"/>
      <c r="D18" s="14"/>
      <c r="E18" s="39" t="s">
        <v>101</v>
      </c>
      <c r="F18" s="42" t="s">
        <v>102</v>
      </c>
      <c r="G18" s="41">
        <v>2446</v>
      </c>
      <c r="H18" s="92" t="str">
        <f>IF(C67&lt;&gt;0,IF(R65/ABS(C67)&gt;0.1,"Fondo risorse decentrate - Altre decurtazioni - F01P",""),"")</f>
        <v/>
      </c>
      <c r="O18" s="4">
        <v>52</v>
      </c>
      <c r="P18" s="4">
        <v>7</v>
      </c>
      <c r="Q18" s="4" t="str">
        <f t="shared" si="0"/>
        <v>F00D</v>
      </c>
      <c r="R18" s="88">
        <f t="shared" si="1"/>
        <v>0</v>
      </c>
      <c r="S18" s="4" t="str">
        <f t="shared" si="2"/>
        <v>SQ9</v>
      </c>
      <c r="T18" s="4">
        <v>52</v>
      </c>
      <c r="U18" s="4">
        <v>61</v>
      </c>
      <c r="V18" s="89" t="str">
        <f t="shared" si="3"/>
        <v>U00K</v>
      </c>
      <c r="W18" s="88">
        <f t="shared" si="4"/>
        <v>2446</v>
      </c>
    </row>
    <row r="19" spans="1:23" ht="17.100000000000001" customHeight="1" x14ac:dyDescent="0.2">
      <c r="A19" s="39" t="s">
        <v>103</v>
      </c>
      <c r="B19" s="42" t="s">
        <v>104</v>
      </c>
      <c r="C19" s="41"/>
      <c r="D19" s="14"/>
      <c r="E19" s="39" t="s">
        <v>105</v>
      </c>
      <c r="F19" s="42" t="s">
        <v>106</v>
      </c>
      <c r="G19" s="41">
        <v>13905</v>
      </c>
      <c r="H19" s="92" t="str">
        <f>IF(C83&lt;&gt;0,IF(R77/ABS(C83)&gt;0.1,"Incarichi di Elevata Qualificazione - Altre risorse fisse - F00O",""),"")</f>
        <v/>
      </c>
      <c r="O19" s="4">
        <v>52</v>
      </c>
      <c r="P19" s="4">
        <v>7</v>
      </c>
      <c r="Q19" s="4" t="str">
        <f t="shared" si="0"/>
        <v>F00E</v>
      </c>
      <c r="R19" s="88">
        <f t="shared" si="1"/>
        <v>0</v>
      </c>
      <c r="S19" s="4" t="str">
        <f t="shared" si="2"/>
        <v>SQ9</v>
      </c>
      <c r="T19" s="4">
        <v>52</v>
      </c>
      <c r="U19" s="4">
        <v>61</v>
      </c>
      <c r="V19" s="89" t="str">
        <f t="shared" si="3"/>
        <v>U00L</v>
      </c>
      <c r="W19" s="88">
        <f t="shared" si="4"/>
        <v>13905</v>
      </c>
    </row>
    <row r="20" spans="1:23" ht="17.100000000000001" customHeight="1" x14ac:dyDescent="0.2">
      <c r="A20" s="39" t="s">
        <v>107</v>
      </c>
      <c r="B20" s="42" t="s">
        <v>108</v>
      </c>
      <c r="C20" s="41"/>
      <c r="D20" s="14"/>
      <c r="E20" s="39" t="s">
        <v>34</v>
      </c>
      <c r="F20" s="50" t="s">
        <v>35</v>
      </c>
      <c r="G20" s="41">
        <v>178</v>
      </c>
      <c r="H20" s="92" t="str">
        <f>IF(C83&lt;&gt;0,IF(R81/ABS(C83)&gt;0.1,"Incarichi di Elevata Qualificazione - Altre decurtazioni - F01P",""),"")</f>
        <v/>
      </c>
      <c r="O20" s="94">
        <v>52</v>
      </c>
      <c r="P20" s="4">
        <v>7</v>
      </c>
      <c r="Q20" s="4" t="str">
        <f t="shared" si="0"/>
        <v>F00J</v>
      </c>
      <c r="R20" s="88">
        <f t="shared" si="1"/>
        <v>0</v>
      </c>
      <c r="S20" s="4" t="str">
        <f t="shared" si="2"/>
        <v>SQ9</v>
      </c>
      <c r="T20" s="4">
        <v>52</v>
      </c>
      <c r="U20" s="4">
        <v>61</v>
      </c>
      <c r="V20" s="89" t="str">
        <f t="shared" si="3"/>
        <v>U22I</v>
      </c>
      <c r="W20" s="88">
        <f t="shared" si="4"/>
        <v>178</v>
      </c>
    </row>
    <row r="21" spans="1:23" ht="17.100000000000001" customHeight="1" x14ac:dyDescent="0.2">
      <c r="A21" s="39" t="s">
        <v>109</v>
      </c>
      <c r="B21" s="42" t="s">
        <v>110</v>
      </c>
      <c r="C21" s="41"/>
      <c r="D21" s="14"/>
      <c r="E21" s="39" t="s">
        <v>111</v>
      </c>
      <c r="F21" s="42" t="s">
        <v>112</v>
      </c>
      <c r="G21" s="41"/>
      <c r="H21" s="92" t="str">
        <f>IF(C95&lt;&gt;0,IF(R89/ABS(C95)&gt;0.1,"Straordinario - Altre risorse - F00O",""),"")</f>
        <v/>
      </c>
      <c r="O21" s="94">
        <v>52</v>
      </c>
      <c r="P21" s="4">
        <v>7</v>
      </c>
      <c r="Q21" s="4" t="str">
        <f t="shared" si="0"/>
        <v>F00K</v>
      </c>
      <c r="R21" s="88">
        <f t="shared" si="1"/>
        <v>0</v>
      </c>
      <c r="S21" s="4" t="str">
        <f t="shared" si="2"/>
        <v>SQ9</v>
      </c>
      <c r="T21" s="4">
        <v>52</v>
      </c>
      <c r="U21" s="4">
        <v>61</v>
      </c>
      <c r="V21" s="89" t="str">
        <f t="shared" si="3"/>
        <v>U07E</v>
      </c>
      <c r="W21" s="88">
        <f t="shared" si="4"/>
        <v>0</v>
      </c>
    </row>
    <row r="22" spans="1:23" ht="17.100000000000001" customHeight="1" x14ac:dyDescent="0.2">
      <c r="A22" s="39" t="s">
        <v>113</v>
      </c>
      <c r="B22" s="42" t="s">
        <v>114</v>
      </c>
      <c r="C22" s="41"/>
      <c r="D22" s="14"/>
      <c r="E22" s="39" t="s">
        <v>115</v>
      </c>
      <c r="F22" s="42" t="s">
        <v>116</v>
      </c>
      <c r="G22" s="41">
        <v>5399</v>
      </c>
      <c r="H22" s="92" t="str">
        <f>IF(C95&lt;&gt;0,IF(R93/ABS(C95)&gt;0.1,"Straordinario - Altre decurtazioni - F01P",""),"")</f>
        <v/>
      </c>
      <c r="O22" s="94">
        <v>52</v>
      </c>
      <c r="P22" s="4">
        <v>7</v>
      </c>
      <c r="Q22" s="4" t="str">
        <f t="shared" si="0"/>
        <v>F23Y</v>
      </c>
      <c r="R22" s="88">
        <f t="shared" si="1"/>
        <v>0</v>
      </c>
      <c r="S22" s="4" t="str">
        <f t="shared" si="2"/>
        <v>SQ9</v>
      </c>
      <c r="T22" s="4">
        <v>52</v>
      </c>
      <c r="U22" s="4">
        <v>61</v>
      </c>
      <c r="V22" s="89" t="str">
        <f t="shared" si="3"/>
        <v>U04C</v>
      </c>
      <c r="W22" s="88">
        <f t="shared" si="4"/>
        <v>5399</v>
      </c>
    </row>
    <row r="23" spans="1:23" ht="17.100000000000001" customHeight="1" x14ac:dyDescent="0.2">
      <c r="A23" s="95" t="s">
        <v>117</v>
      </c>
      <c r="B23" s="8" t="s">
        <v>118</v>
      </c>
      <c r="C23" s="41">
        <v>9244</v>
      </c>
      <c r="D23" s="14"/>
      <c r="E23" s="96" t="s">
        <v>119</v>
      </c>
      <c r="F23" s="42" t="s">
        <v>120</v>
      </c>
      <c r="G23" s="41">
        <v>2646</v>
      </c>
      <c r="H23" s="92" t="str">
        <f>IF(G34&lt;&gt;0,IF(W32/ABS(G34)&gt;0.1,"Fondo risorse decentrate - Altre destinazioni - U998",""),"")</f>
        <v/>
      </c>
      <c r="I23" s="97"/>
      <c r="O23" s="94">
        <v>52</v>
      </c>
      <c r="P23" s="4">
        <v>7</v>
      </c>
      <c r="Q23" s="4" t="str">
        <f t="shared" si="0"/>
        <v>F25W</v>
      </c>
      <c r="R23" s="88">
        <f t="shared" si="1"/>
        <v>9244</v>
      </c>
      <c r="S23" s="4" t="str">
        <f t="shared" si="2"/>
        <v>SQ9</v>
      </c>
      <c r="T23" s="4">
        <v>52</v>
      </c>
      <c r="U23" s="4">
        <v>61</v>
      </c>
      <c r="V23" s="89" t="str">
        <f t="shared" si="3"/>
        <v>U00P</v>
      </c>
      <c r="W23" s="88">
        <f t="shared" si="4"/>
        <v>2646</v>
      </c>
    </row>
    <row r="24" spans="1:23" ht="17.100000000000001" customHeight="1" x14ac:dyDescent="0.2">
      <c r="A24" s="39" t="s">
        <v>121</v>
      </c>
      <c r="B24" s="42" t="s">
        <v>122</v>
      </c>
      <c r="C24" s="41"/>
      <c r="D24" s="14"/>
      <c r="E24" s="39" t="s">
        <v>123</v>
      </c>
      <c r="F24" s="42" t="s">
        <v>124</v>
      </c>
      <c r="G24" s="41"/>
      <c r="H24" s="92" t="str">
        <f>IF(G75&lt;&gt;0,IF(W73/ABS(G75)&gt;0.1,"Incarichi di Elevata Qualificazione - Altre destinazioni - U998",""),"")</f>
        <v/>
      </c>
      <c r="I24" s="97"/>
      <c r="O24" s="94">
        <v>52</v>
      </c>
      <c r="P24" s="4">
        <v>7</v>
      </c>
      <c r="Q24" s="4" t="str">
        <f t="shared" si="0"/>
        <v>F10K</v>
      </c>
      <c r="R24" s="88">
        <f t="shared" si="1"/>
        <v>0</v>
      </c>
      <c r="S24" s="4" t="str">
        <f t="shared" si="2"/>
        <v>SQ9</v>
      </c>
      <c r="T24" s="4">
        <v>52</v>
      </c>
      <c r="U24" s="4">
        <v>61</v>
      </c>
      <c r="V24" s="89" t="str">
        <f t="shared" si="3"/>
        <v>U00Q</v>
      </c>
      <c r="W24" s="88">
        <f t="shared" si="4"/>
        <v>0</v>
      </c>
    </row>
    <row r="25" spans="1:23" ht="17.100000000000001" customHeight="1" thickBot="1" x14ac:dyDescent="0.25">
      <c r="A25" s="39" t="s">
        <v>125</v>
      </c>
      <c r="B25" s="42" t="s">
        <v>126</v>
      </c>
      <c r="C25" s="61"/>
      <c r="D25" s="14"/>
      <c r="E25" s="39" t="s">
        <v>127</v>
      </c>
      <c r="F25" s="42" t="s">
        <v>128</v>
      </c>
      <c r="G25" s="41"/>
      <c r="H25" s="92" t="str">
        <f>IF(G91&lt;&gt;0,IF(W89/ABS(G91)&gt;0.1,"Straordinario - Altre destinazioni - U998",""),"")</f>
        <v/>
      </c>
      <c r="I25" s="97"/>
      <c r="O25" s="94">
        <v>52</v>
      </c>
      <c r="P25" s="4">
        <v>7</v>
      </c>
      <c r="Q25" s="4" t="str">
        <f t="shared" si="0"/>
        <v>F16L</v>
      </c>
      <c r="R25" s="88">
        <f t="shared" si="1"/>
        <v>0</v>
      </c>
      <c r="S25" s="4" t="str">
        <f t="shared" si="2"/>
        <v>SQ9</v>
      </c>
      <c r="T25" s="4">
        <v>52</v>
      </c>
      <c r="U25" s="4">
        <v>61</v>
      </c>
      <c r="V25" s="89" t="str">
        <f t="shared" si="3"/>
        <v>U00R</v>
      </c>
      <c r="W25" s="88">
        <f t="shared" si="4"/>
        <v>0</v>
      </c>
    </row>
    <row r="26" spans="1:23" ht="17.100000000000001" customHeight="1" thickBot="1" x14ac:dyDescent="0.25">
      <c r="A26" s="39" t="s">
        <v>129</v>
      </c>
      <c r="B26" s="42" t="s">
        <v>130</v>
      </c>
      <c r="C26" s="61"/>
      <c r="D26" s="14"/>
      <c r="E26" s="39" t="s">
        <v>131</v>
      </c>
      <c r="F26" s="42" t="s">
        <v>132</v>
      </c>
      <c r="G26" s="41"/>
      <c r="H26" s="16" t="s">
        <v>23</v>
      </c>
      <c r="I26" s="97"/>
      <c r="O26" s="94">
        <v>52</v>
      </c>
      <c r="P26" s="4">
        <v>7</v>
      </c>
      <c r="Q26" s="4" t="str">
        <f t="shared" si="0"/>
        <v>F15K</v>
      </c>
      <c r="R26" s="88">
        <f t="shared" si="1"/>
        <v>0</v>
      </c>
      <c r="S26" s="4" t="str">
        <f t="shared" si="2"/>
        <v>SQ9</v>
      </c>
      <c r="T26" s="4">
        <v>52</v>
      </c>
      <c r="U26" s="4">
        <v>61</v>
      </c>
      <c r="V26" s="89" t="str">
        <f t="shared" si="3"/>
        <v>U00S</v>
      </c>
      <c r="W26" s="88">
        <f t="shared" si="4"/>
        <v>0</v>
      </c>
    </row>
    <row r="27" spans="1:23" ht="17.100000000000001" customHeight="1" x14ac:dyDescent="0.2">
      <c r="A27" s="39" t="s">
        <v>133</v>
      </c>
      <c r="B27" s="42" t="s">
        <v>134</v>
      </c>
      <c r="C27" s="61"/>
      <c r="D27" s="14"/>
      <c r="E27" s="3" t="s">
        <v>135</v>
      </c>
      <c r="F27" s="98" t="s">
        <v>136</v>
      </c>
      <c r="G27" s="41"/>
      <c r="H27" s="49" t="str">
        <f>IF(LEN(H30&amp;H31&amp;H32)&gt;0,"Attenzione, nelle seguenti sezioni le destinazioni risultano superiori alle relative risorse e generano pertanto squadratura 8:","OK")</f>
        <v>OK</v>
      </c>
      <c r="I27" s="97"/>
      <c r="O27" s="99">
        <v>52</v>
      </c>
      <c r="P27" s="99">
        <v>7</v>
      </c>
      <c r="Q27" s="99" t="str">
        <f t="shared" si="0"/>
        <v>F00O</v>
      </c>
      <c r="R27" s="100">
        <f t="shared" si="1"/>
        <v>0</v>
      </c>
      <c r="S27" s="99" t="str">
        <f t="shared" si="2"/>
        <v>SQ9</v>
      </c>
      <c r="T27" s="4">
        <v>52</v>
      </c>
      <c r="U27" s="4">
        <v>61</v>
      </c>
      <c r="V27" s="89" t="str">
        <f t="shared" si="3"/>
        <v>U01B</v>
      </c>
      <c r="W27" s="88">
        <f t="shared" si="4"/>
        <v>0</v>
      </c>
    </row>
    <row r="28" spans="1:23" ht="17.100000000000001" customHeight="1" thickBot="1" x14ac:dyDescent="0.25">
      <c r="A28" s="65" t="s">
        <v>137</v>
      </c>
      <c r="B28" s="56"/>
      <c r="C28" s="67">
        <f>SUM(C9:C27)</f>
        <v>188955</v>
      </c>
      <c r="D28" s="14"/>
      <c r="E28" s="39" t="s">
        <v>138</v>
      </c>
      <c r="F28" s="42" t="s">
        <v>139</v>
      </c>
      <c r="G28" s="41"/>
      <c r="H28" s="101"/>
      <c r="I28" s="97"/>
      <c r="O28" s="4"/>
      <c r="P28" s="4"/>
      <c r="Q28" s="4"/>
      <c r="R28" s="88"/>
      <c r="S28" s="102"/>
      <c r="T28" s="4">
        <v>52</v>
      </c>
      <c r="U28" s="4">
        <v>61</v>
      </c>
      <c r="V28" s="89" t="str">
        <f t="shared" si="3"/>
        <v>U00M</v>
      </c>
      <c r="W28" s="88">
        <f t="shared" si="4"/>
        <v>0</v>
      </c>
    </row>
    <row r="29" spans="1:23" ht="17.100000000000001" customHeight="1" x14ac:dyDescent="0.2">
      <c r="A29" s="103" t="s">
        <v>140</v>
      </c>
      <c r="B29" s="104"/>
      <c r="C29" s="105"/>
      <c r="D29" s="14"/>
      <c r="E29" s="39" t="s">
        <v>141</v>
      </c>
      <c r="F29" s="42" t="s">
        <v>142</v>
      </c>
      <c r="G29" s="41">
        <v>1225</v>
      </c>
      <c r="H29" s="101"/>
      <c r="I29" s="97"/>
      <c r="K29" s="106"/>
      <c r="T29" s="4">
        <v>52</v>
      </c>
      <c r="U29" s="4">
        <v>61</v>
      </c>
      <c r="V29" s="89" t="str">
        <f t="shared" si="3"/>
        <v>U00V</v>
      </c>
      <c r="W29" s="88">
        <f t="shared" si="4"/>
        <v>1225</v>
      </c>
    </row>
    <row r="30" spans="1:23" ht="17.100000000000001" customHeight="1" x14ac:dyDescent="0.2">
      <c r="A30" s="39" t="s">
        <v>143</v>
      </c>
      <c r="B30" s="46" t="s">
        <v>144</v>
      </c>
      <c r="C30" s="41"/>
      <c r="D30" s="14"/>
      <c r="E30" s="39" t="s">
        <v>145</v>
      </c>
      <c r="F30" s="42" t="s">
        <v>146</v>
      </c>
      <c r="G30" s="41">
        <v>2000</v>
      </c>
      <c r="H30" s="107" t="str">
        <f>IF(AND(SUMIF($O:$O,$Q1,$R:$R)&lt;&gt;0,SUM('[1]SICI(3)'!$F$13,'[1]SICI(3)'!$F$17)&gt;0),IF(SUMIFS($R:$R,$P:$P,"&lt;&gt;81",$O:$O,$Q1)-SUMIFS($R:$R,$P:$P,"81",$O:$O,$Q1)-SUMIF($T:$T,$Q1,$W:$W)&lt;0,A7,""),"")</f>
        <v/>
      </c>
      <c r="I30" s="97"/>
      <c r="O30" s="4">
        <v>52</v>
      </c>
      <c r="P30" s="4">
        <v>9</v>
      </c>
      <c r="Q30" s="4" t="str">
        <f t="shared" ref="Q30:Q53" si="5">B30</f>
        <v>F50H</v>
      </c>
      <c r="R30" s="88">
        <f t="shared" ref="R30:R53" si="6">ROUND(C30,0)</f>
        <v>0</v>
      </c>
      <c r="S30" s="4" t="str">
        <f t="shared" ref="S30:S53" si="7">VLOOKUP(O30,Q:R,2,FALSE)</f>
        <v>SQ9</v>
      </c>
      <c r="T30" s="4">
        <v>52</v>
      </c>
      <c r="U30" s="4">
        <v>61</v>
      </c>
      <c r="V30" s="89" t="str">
        <f t="shared" si="3"/>
        <v>U00Y</v>
      </c>
      <c r="W30" s="88">
        <f t="shared" si="4"/>
        <v>2000</v>
      </c>
    </row>
    <row r="31" spans="1:23" ht="17.100000000000001" customHeight="1" x14ac:dyDescent="0.2">
      <c r="A31" s="39" t="s">
        <v>147</v>
      </c>
      <c r="B31" s="50" t="s">
        <v>148</v>
      </c>
      <c r="C31" s="41"/>
      <c r="D31" s="14"/>
      <c r="E31" s="86" t="s">
        <v>149</v>
      </c>
      <c r="F31" s="46" t="s">
        <v>150</v>
      </c>
      <c r="G31" s="41"/>
      <c r="H31" s="107" t="str">
        <f>IF(SUMIFS($R:$R,$P:$P,"&lt;&gt;81",$O:$O,$Q2)-SUMIFS($R:$R,$P:$P,"81",$O:$O,$Q2)-SUMIF($T:$T,$Q2,$W:$W)&lt;0,$A$68,"")</f>
        <v/>
      </c>
      <c r="I31" s="97"/>
      <c r="O31" s="4">
        <v>52</v>
      </c>
      <c r="P31" s="4">
        <v>9</v>
      </c>
      <c r="Q31" s="4" t="str">
        <f t="shared" si="5"/>
        <v>F96H</v>
      </c>
      <c r="R31" s="88">
        <f t="shared" si="6"/>
        <v>0</v>
      </c>
      <c r="S31" s="4" t="str">
        <f t="shared" si="7"/>
        <v>SQ9</v>
      </c>
      <c r="T31" s="4">
        <v>52</v>
      </c>
      <c r="U31" s="4">
        <v>61</v>
      </c>
      <c r="V31" s="89" t="str">
        <f t="shared" si="3"/>
        <v>U02S</v>
      </c>
      <c r="W31" s="88">
        <f t="shared" si="4"/>
        <v>0</v>
      </c>
    </row>
    <row r="32" spans="1:23" ht="17.100000000000001" customHeight="1" thickBot="1" x14ac:dyDescent="0.25">
      <c r="A32" s="39" t="s">
        <v>151</v>
      </c>
      <c r="B32" s="42" t="s">
        <v>152</v>
      </c>
      <c r="C32" s="41"/>
      <c r="D32" s="14"/>
      <c r="E32" s="39" t="s">
        <v>153</v>
      </c>
      <c r="F32" s="42" t="s">
        <v>154</v>
      </c>
      <c r="G32" s="41">
        <v>17682</v>
      </c>
      <c r="H32" s="108" t="str">
        <f>IF(SUMIFS($R:$R,$P:$P,"&lt;&gt;81",$O:$O,$Q3)-SUMIFS($R:$R,$P:$P,"81",$O:$O,$Q3)-SUMIF($T:$T,$Q3,$W:$W)&lt;0,$A$84,"")</f>
        <v/>
      </c>
      <c r="I32" s="97"/>
      <c r="O32" s="4">
        <v>52</v>
      </c>
      <c r="P32" s="4">
        <v>9</v>
      </c>
      <c r="Q32" s="4" t="str">
        <f t="shared" si="5"/>
        <v>F10M</v>
      </c>
      <c r="R32" s="88">
        <f t="shared" si="6"/>
        <v>0</v>
      </c>
      <c r="S32" s="4" t="str">
        <f t="shared" si="7"/>
        <v>SQ9</v>
      </c>
      <c r="T32" s="99">
        <v>52</v>
      </c>
      <c r="U32" s="99">
        <v>61</v>
      </c>
      <c r="V32" s="109" t="str">
        <f>F32</f>
        <v>U998</v>
      </c>
      <c r="W32" s="100">
        <f>ROUND(G32,0)</f>
        <v>17682</v>
      </c>
    </row>
    <row r="33" spans="1:23" ht="17.100000000000001" customHeight="1" thickBot="1" x14ac:dyDescent="0.25">
      <c r="A33" s="39" t="s">
        <v>155</v>
      </c>
      <c r="B33" s="42" t="s">
        <v>156</v>
      </c>
      <c r="C33" s="41"/>
      <c r="D33" s="14"/>
      <c r="E33" s="55" t="s">
        <v>38</v>
      </c>
      <c r="F33" s="56"/>
      <c r="G33" s="67">
        <f>SUM(G9:G32)</f>
        <v>188744</v>
      </c>
      <c r="H33" s="110"/>
      <c r="O33" s="4">
        <v>52</v>
      </c>
      <c r="P33" s="4">
        <v>9</v>
      </c>
      <c r="Q33" s="4" t="str">
        <f t="shared" si="5"/>
        <v>F10N</v>
      </c>
      <c r="R33" s="88">
        <f t="shared" si="6"/>
        <v>0</v>
      </c>
      <c r="S33" s="4" t="str">
        <f t="shared" si="7"/>
        <v>SQ9</v>
      </c>
      <c r="T33" s="4"/>
      <c r="U33" s="4"/>
      <c r="V33" s="89"/>
      <c r="W33" s="88"/>
    </row>
    <row r="34" spans="1:23" ht="17.100000000000001" customHeight="1" thickBot="1" x14ac:dyDescent="0.25">
      <c r="A34" s="39" t="s">
        <v>157</v>
      </c>
      <c r="B34" s="42" t="s">
        <v>158</v>
      </c>
      <c r="C34" s="41">
        <v>5399</v>
      </c>
      <c r="D34" s="14"/>
      <c r="E34" s="58" t="s">
        <v>159</v>
      </c>
      <c r="F34" s="111"/>
      <c r="G34" s="112">
        <f>G33</f>
        <v>188744</v>
      </c>
      <c r="H34" s="110"/>
      <c r="O34" s="4">
        <v>52</v>
      </c>
      <c r="P34" s="4">
        <v>9</v>
      </c>
      <c r="Q34" s="4" t="str">
        <f t="shared" si="5"/>
        <v>F10L</v>
      </c>
      <c r="R34" s="88">
        <f t="shared" si="6"/>
        <v>5399</v>
      </c>
      <c r="S34" s="4" t="str">
        <f t="shared" si="7"/>
        <v>SQ9</v>
      </c>
      <c r="T34" s="4"/>
      <c r="U34" s="4"/>
      <c r="V34" s="89"/>
      <c r="W34" s="88"/>
    </row>
    <row r="35" spans="1:23" ht="17.100000000000001" customHeight="1" x14ac:dyDescent="0.2">
      <c r="A35" s="39" t="s">
        <v>160</v>
      </c>
      <c r="B35" s="42" t="s">
        <v>161</v>
      </c>
      <c r="C35" s="41">
        <v>2646</v>
      </c>
      <c r="D35" s="14"/>
      <c r="E35" s="113"/>
      <c r="F35" s="114"/>
      <c r="G35" s="115"/>
      <c r="H35" s="110"/>
      <c r="O35" s="4">
        <v>52</v>
      </c>
      <c r="P35" s="4">
        <v>9</v>
      </c>
      <c r="Q35" s="4" t="str">
        <f t="shared" si="5"/>
        <v>F00S</v>
      </c>
      <c r="R35" s="88">
        <f t="shared" si="6"/>
        <v>2646</v>
      </c>
      <c r="S35" s="4" t="str">
        <f t="shared" si="7"/>
        <v>SQ9</v>
      </c>
      <c r="T35" s="4"/>
      <c r="U35" s="4"/>
      <c r="V35" s="4"/>
      <c r="W35" s="88"/>
    </row>
    <row r="36" spans="1:23" ht="17.100000000000001" customHeight="1" x14ac:dyDescent="0.2">
      <c r="A36" s="39" t="s">
        <v>162</v>
      </c>
      <c r="B36" s="42" t="s">
        <v>163</v>
      </c>
      <c r="C36" s="41"/>
      <c r="D36" s="14"/>
      <c r="E36" s="113"/>
      <c r="F36" s="114"/>
      <c r="G36" s="115"/>
      <c r="O36" s="4">
        <v>52</v>
      </c>
      <c r="P36" s="4">
        <v>9</v>
      </c>
      <c r="Q36" s="4" t="str">
        <f t="shared" si="5"/>
        <v>F00V</v>
      </c>
      <c r="R36" s="88">
        <f t="shared" si="6"/>
        <v>0</v>
      </c>
      <c r="S36" s="4" t="str">
        <f t="shared" si="7"/>
        <v>SQ9</v>
      </c>
    </row>
    <row r="37" spans="1:23" ht="17.100000000000001" customHeight="1" x14ac:dyDescent="0.2">
      <c r="A37" s="45" t="s">
        <v>164</v>
      </c>
      <c r="B37" s="42" t="s">
        <v>165</v>
      </c>
      <c r="C37" s="41"/>
      <c r="D37" s="14"/>
      <c r="E37" s="113"/>
      <c r="F37" s="114"/>
      <c r="G37" s="115"/>
      <c r="O37" s="4">
        <v>52</v>
      </c>
      <c r="P37" s="4">
        <v>9</v>
      </c>
      <c r="Q37" s="4" t="str">
        <f t="shared" si="5"/>
        <v>F25X</v>
      </c>
      <c r="R37" s="88">
        <f t="shared" si="6"/>
        <v>0</v>
      </c>
      <c r="S37" s="4" t="str">
        <f t="shared" si="7"/>
        <v>SQ9</v>
      </c>
    </row>
    <row r="38" spans="1:23" ht="17.100000000000001" customHeight="1" x14ac:dyDescent="0.2">
      <c r="A38" s="45" t="s">
        <v>166</v>
      </c>
      <c r="B38" s="46" t="s">
        <v>167</v>
      </c>
      <c r="C38" s="41"/>
      <c r="D38" s="14"/>
      <c r="E38" s="113"/>
      <c r="F38" s="114"/>
      <c r="G38" s="115"/>
      <c r="O38" s="4">
        <v>52</v>
      </c>
      <c r="P38" s="4">
        <v>9</v>
      </c>
      <c r="Q38" s="4" t="str">
        <f t="shared" si="5"/>
        <v>F24O</v>
      </c>
      <c r="R38" s="88">
        <f t="shared" si="6"/>
        <v>0</v>
      </c>
      <c r="S38" s="4" t="str">
        <f t="shared" si="7"/>
        <v>SQ9</v>
      </c>
    </row>
    <row r="39" spans="1:23" ht="17.100000000000001" customHeight="1" x14ac:dyDescent="0.2">
      <c r="A39" s="95" t="s">
        <v>168</v>
      </c>
      <c r="B39" s="46" t="s">
        <v>169</v>
      </c>
      <c r="C39" s="41"/>
      <c r="D39" s="14"/>
      <c r="E39" s="113"/>
      <c r="F39" s="114"/>
      <c r="G39" s="115"/>
      <c r="O39" s="4">
        <v>52</v>
      </c>
      <c r="P39" s="4">
        <v>9</v>
      </c>
      <c r="Q39" s="4" t="str">
        <f t="shared" si="5"/>
        <v>F24N</v>
      </c>
      <c r="R39" s="88">
        <f t="shared" si="6"/>
        <v>0</v>
      </c>
      <c r="S39" s="4" t="str">
        <f t="shared" si="7"/>
        <v>SQ9</v>
      </c>
    </row>
    <row r="40" spans="1:23" ht="17.100000000000001" customHeight="1" x14ac:dyDescent="0.2">
      <c r="A40" s="95" t="s">
        <v>170</v>
      </c>
      <c r="B40" s="46" t="s">
        <v>171</v>
      </c>
      <c r="C40" s="41"/>
      <c r="D40" s="14"/>
      <c r="E40" s="113"/>
      <c r="F40" s="114"/>
      <c r="G40" s="115"/>
      <c r="O40" s="4">
        <v>52</v>
      </c>
      <c r="P40" s="4">
        <v>9</v>
      </c>
      <c r="Q40" s="4" t="str">
        <f t="shared" si="5"/>
        <v>F24L</v>
      </c>
      <c r="R40" s="88">
        <f t="shared" si="6"/>
        <v>0</v>
      </c>
      <c r="S40" s="4" t="str">
        <f t="shared" si="7"/>
        <v>SQ9</v>
      </c>
    </row>
    <row r="41" spans="1:23" ht="17.100000000000001" customHeight="1" x14ac:dyDescent="0.2">
      <c r="A41" s="95" t="s">
        <v>172</v>
      </c>
      <c r="B41" s="46" t="s">
        <v>37</v>
      </c>
      <c r="C41" s="41">
        <v>178</v>
      </c>
      <c r="D41" s="14"/>
      <c r="E41" s="113"/>
      <c r="F41" s="114"/>
      <c r="G41" s="115"/>
      <c r="O41" s="4">
        <v>52</v>
      </c>
      <c r="P41" s="4">
        <v>9</v>
      </c>
      <c r="Q41" s="4" t="str">
        <f t="shared" si="5"/>
        <v>F24P</v>
      </c>
      <c r="R41" s="88">
        <f t="shared" si="6"/>
        <v>178</v>
      </c>
      <c r="S41" s="4" t="str">
        <f t="shared" si="7"/>
        <v>SQ9</v>
      </c>
    </row>
    <row r="42" spans="1:23" ht="17.100000000000001" customHeight="1" x14ac:dyDescent="0.2">
      <c r="A42" s="39" t="s">
        <v>173</v>
      </c>
      <c r="B42" s="42" t="s">
        <v>174</v>
      </c>
      <c r="C42" s="41"/>
      <c r="D42" s="14"/>
      <c r="E42" s="113"/>
      <c r="F42" s="114"/>
      <c r="G42" s="115"/>
      <c r="O42" s="4">
        <v>52</v>
      </c>
      <c r="P42" s="4">
        <v>9</v>
      </c>
      <c r="Q42" s="4" t="str">
        <f t="shared" si="5"/>
        <v>F00T</v>
      </c>
      <c r="R42" s="88">
        <f t="shared" si="6"/>
        <v>0</v>
      </c>
      <c r="S42" s="4" t="str">
        <f t="shared" si="7"/>
        <v>SQ9</v>
      </c>
    </row>
    <row r="43" spans="1:23" ht="17.100000000000001" customHeight="1" x14ac:dyDescent="0.2">
      <c r="A43" s="39" t="s">
        <v>175</v>
      </c>
      <c r="B43" s="42" t="s">
        <v>176</v>
      </c>
      <c r="C43" s="41"/>
      <c r="D43" s="14"/>
      <c r="E43" s="113"/>
      <c r="F43" s="114"/>
      <c r="G43" s="115"/>
      <c r="O43" s="4">
        <v>52</v>
      </c>
      <c r="P43" s="4">
        <v>9</v>
      </c>
      <c r="Q43" s="4" t="str">
        <f t="shared" si="5"/>
        <v>F00U</v>
      </c>
      <c r="R43" s="88">
        <f t="shared" si="6"/>
        <v>0</v>
      </c>
      <c r="S43" s="4" t="str">
        <f t="shared" si="7"/>
        <v>SQ9</v>
      </c>
    </row>
    <row r="44" spans="1:23" ht="17.100000000000001" customHeight="1" x14ac:dyDescent="0.2">
      <c r="A44" s="39" t="s">
        <v>177</v>
      </c>
      <c r="B44" s="42" t="s">
        <v>178</v>
      </c>
      <c r="C44" s="41">
        <v>10000</v>
      </c>
      <c r="D44" s="14"/>
      <c r="E44" s="113"/>
      <c r="F44" s="114"/>
      <c r="G44" s="115"/>
      <c r="O44" s="4">
        <v>52</v>
      </c>
      <c r="P44" s="4">
        <v>9</v>
      </c>
      <c r="Q44" s="4" t="str">
        <f t="shared" si="5"/>
        <v>F25Y</v>
      </c>
      <c r="R44" s="88">
        <f t="shared" si="6"/>
        <v>10000</v>
      </c>
      <c r="S44" s="4" t="str">
        <f t="shared" si="7"/>
        <v>SQ9</v>
      </c>
    </row>
    <row r="45" spans="1:23" ht="17.100000000000001" customHeight="1" x14ac:dyDescent="0.2">
      <c r="A45" s="39" t="s">
        <v>179</v>
      </c>
      <c r="B45" s="42" t="s">
        <v>180</v>
      </c>
      <c r="C45" s="41"/>
      <c r="D45" s="14"/>
      <c r="E45" s="113"/>
      <c r="F45" s="114"/>
      <c r="G45" s="115"/>
      <c r="O45" s="4">
        <v>52</v>
      </c>
      <c r="P45" s="4">
        <v>9</v>
      </c>
      <c r="Q45" s="4" t="str">
        <f t="shared" si="5"/>
        <v>F00X</v>
      </c>
      <c r="R45" s="88">
        <f t="shared" si="6"/>
        <v>0</v>
      </c>
      <c r="S45" s="4" t="str">
        <f t="shared" si="7"/>
        <v>SQ9</v>
      </c>
    </row>
    <row r="46" spans="1:23" ht="17.100000000000001" customHeight="1" x14ac:dyDescent="0.2">
      <c r="A46" s="39" t="s">
        <v>181</v>
      </c>
      <c r="B46" s="42" t="s">
        <v>182</v>
      </c>
      <c r="C46" s="41"/>
      <c r="D46" s="14"/>
      <c r="E46" s="113"/>
      <c r="F46" s="114"/>
      <c r="G46" s="115"/>
      <c r="O46" s="4">
        <v>52</v>
      </c>
      <c r="P46" s="4">
        <v>9</v>
      </c>
      <c r="Q46" s="4" t="str">
        <f t="shared" si="5"/>
        <v>F00Y</v>
      </c>
      <c r="R46" s="88">
        <f t="shared" si="6"/>
        <v>0</v>
      </c>
      <c r="S46" s="4" t="str">
        <f t="shared" si="7"/>
        <v>SQ9</v>
      </c>
    </row>
    <row r="47" spans="1:23" ht="17.100000000000001" customHeight="1" x14ac:dyDescent="0.2">
      <c r="A47" s="39" t="s">
        <v>183</v>
      </c>
      <c r="B47" s="42" t="s">
        <v>184</v>
      </c>
      <c r="C47" s="41">
        <v>7000</v>
      </c>
      <c r="D47" s="14"/>
      <c r="E47" s="113"/>
      <c r="F47" s="114"/>
      <c r="G47" s="115"/>
      <c r="O47" s="4">
        <v>52</v>
      </c>
      <c r="P47" s="4">
        <v>9</v>
      </c>
      <c r="Q47" s="4" t="str">
        <f t="shared" si="5"/>
        <v>F25Z</v>
      </c>
      <c r="R47" s="88">
        <f t="shared" si="6"/>
        <v>7000</v>
      </c>
      <c r="S47" s="4" t="str">
        <f t="shared" si="7"/>
        <v>SQ9</v>
      </c>
    </row>
    <row r="48" spans="1:23" ht="17.100000000000001" customHeight="1" x14ac:dyDescent="0.2">
      <c r="A48" s="39" t="s">
        <v>185</v>
      </c>
      <c r="B48" s="53" t="s">
        <v>33</v>
      </c>
      <c r="C48" s="41"/>
      <c r="D48" s="14"/>
      <c r="E48" s="113"/>
      <c r="F48" s="114"/>
      <c r="G48" s="115"/>
      <c r="O48" s="4">
        <v>52</v>
      </c>
      <c r="P48" s="4">
        <v>9</v>
      </c>
      <c r="Q48" s="4" t="str">
        <f t="shared" si="5"/>
        <v>F24T</v>
      </c>
      <c r="R48" s="88">
        <f t="shared" si="6"/>
        <v>0</v>
      </c>
      <c r="S48" s="4" t="str">
        <f t="shared" si="7"/>
        <v>SQ9</v>
      </c>
    </row>
    <row r="49" spans="1:23" ht="17.100000000000001" customHeight="1" x14ac:dyDescent="0.2">
      <c r="A49" s="39" t="s">
        <v>40</v>
      </c>
      <c r="B49" s="53" t="s">
        <v>41</v>
      </c>
      <c r="C49" s="41"/>
      <c r="D49" s="14"/>
      <c r="E49" s="113"/>
      <c r="F49" s="114"/>
      <c r="G49" s="115"/>
      <c r="O49" s="4">
        <v>52</v>
      </c>
      <c r="P49" s="4">
        <v>9</v>
      </c>
      <c r="Q49" s="4" t="str">
        <f t="shared" si="5"/>
        <v>F33U</v>
      </c>
      <c r="R49" s="88">
        <f t="shared" si="6"/>
        <v>0</v>
      </c>
      <c r="S49" s="4" t="str">
        <f t="shared" si="7"/>
        <v>SQ9</v>
      </c>
    </row>
    <row r="50" spans="1:23" ht="17.100000000000001" customHeight="1" x14ac:dyDescent="0.2">
      <c r="A50" s="39" t="s">
        <v>186</v>
      </c>
      <c r="B50" s="42" t="s">
        <v>187</v>
      </c>
      <c r="C50" s="41">
        <v>13140</v>
      </c>
      <c r="D50" s="14"/>
      <c r="E50" s="113"/>
      <c r="F50" s="114"/>
      <c r="G50" s="115"/>
      <c r="O50" s="4">
        <v>52</v>
      </c>
      <c r="P50" s="4">
        <v>9</v>
      </c>
      <c r="Q50" s="4" t="str">
        <f t="shared" si="5"/>
        <v>F26B</v>
      </c>
      <c r="R50" s="88">
        <f t="shared" si="6"/>
        <v>13140</v>
      </c>
      <c r="S50" s="4" t="str">
        <f t="shared" si="7"/>
        <v>SQ9</v>
      </c>
    </row>
    <row r="51" spans="1:23" ht="17.100000000000001" customHeight="1" x14ac:dyDescent="0.2">
      <c r="A51" s="39" t="s">
        <v>188</v>
      </c>
      <c r="B51" s="42" t="s">
        <v>189</v>
      </c>
      <c r="C51" s="41"/>
      <c r="D51" s="14"/>
      <c r="E51" s="113"/>
      <c r="F51" s="114"/>
      <c r="G51" s="115"/>
      <c r="O51" s="4">
        <v>52</v>
      </c>
      <c r="P51" s="4">
        <v>9</v>
      </c>
      <c r="Q51" s="4" t="str">
        <f t="shared" si="5"/>
        <v>F01M</v>
      </c>
      <c r="R51" s="88">
        <f t="shared" si="6"/>
        <v>0</v>
      </c>
      <c r="S51" s="4" t="str">
        <f t="shared" si="7"/>
        <v>SQ9</v>
      </c>
    </row>
    <row r="52" spans="1:23" ht="17.100000000000001" customHeight="1" x14ac:dyDescent="0.2">
      <c r="A52" s="39" t="s">
        <v>190</v>
      </c>
      <c r="B52" s="42" t="s">
        <v>191</v>
      </c>
      <c r="C52" s="41"/>
      <c r="D52" s="14"/>
      <c r="E52" s="113"/>
      <c r="F52" s="114"/>
      <c r="G52" s="115"/>
      <c r="O52" s="4">
        <v>52</v>
      </c>
      <c r="P52" s="4">
        <v>9</v>
      </c>
      <c r="Q52" s="4" t="str">
        <f t="shared" si="5"/>
        <v>F999</v>
      </c>
      <c r="R52" s="88">
        <f t="shared" si="6"/>
        <v>0</v>
      </c>
      <c r="S52" s="4" t="str">
        <f t="shared" si="7"/>
        <v>SQ9</v>
      </c>
    </row>
    <row r="53" spans="1:23" ht="17.100000000000001" customHeight="1" x14ac:dyDescent="0.2">
      <c r="A53" s="39" t="s">
        <v>133</v>
      </c>
      <c r="B53" s="42" t="s">
        <v>134</v>
      </c>
      <c r="C53" s="41"/>
      <c r="D53" s="14"/>
      <c r="E53" s="113"/>
      <c r="F53" s="114"/>
      <c r="G53" s="115"/>
      <c r="O53" s="99">
        <v>52</v>
      </c>
      <c r="P53" s="99">
        <v>9</v>
      </c>
      <c r="Q53" s="99" t="str">
        <f t="shared" si="5"/>
        <v>F00O</v>
      </c>
      <c r="R53" s="100">
        <f t="shared" si="6"/>
        <v>0</v>
      </c>
      <c r="S53" s="99" t="str">
        <f t="shared" si="7"/>
        <v>SQ9</v>
      </c>
    </row>
    <row r="54" spans="1:23" ht="17.100000000000001" customHeight="1" thickBot="1" x14ac:dyDescent="0.25">
      <c r="A54" s="65" t="s">
        <v>192</v>
      </c>
      <c r="B54" s="56"/>
      <c r="C54" s="67">
        <f>SUM(C30:C53)</f>
        <v>38363</v>
      </c>
      <c r="D54" s="14"/>
      <c r="E54" s="113"/>
      <c r="F54" s="114"/>
      <c r="G54" s="115"/>
      <c r="H54" s="17"/>
    </row>
    <row r="55" spans="1:23" ht="17.100000000000001" customHeight="1" x14ac:dyDescent="0.2">
      <c r="A55" s="103" t="s">
        <v>193</v>
      </c>
      <c r="B55" s="104"/>
      <c r="C55" s="105"/>
      <c r="D55" s="14"/>
      <c r="E55" s="113"/>
      <c r="F55" s="114"/>
      <c r="G55" s="115"/>
      <c r="H55" s="17"/>
      <c r="O55" s="4"/>
      <c r="P55" s="4"/>
      <c r="Q55" s="4"/>
      <c r="R55" s="88"/>
      <c r="S55" s="4"/>
      <c r="T55" s="4"/>
      <c r="U55" s="4"/>
      <c r="V55" s="4"/>
      <c r="W55" s="88"/>
    </row>
    <row r="56" spans="1:23" ht="17.100000000000001" customHeight="1" x14ac:dyDescent="0.2">
      <c r="A56" s="39" t="s">
        <v>194</v>
      </c>
      <c r="B56" s="42" t="s">
        <v>195</v>
      </c>
      <c r="C56" s="41">
        <v>4938</v>
      </c>
      <c r="D56" s="14"/>
      <c r="E56" s="113"/>
      <c r="F56" s="114"/>
      <c r="G56" s="115"/>
      <c r="H56" s="17"/>
      <c r="O56" s="4">
        <v>52</v>
      </c>
      <c r="P56" s="4">
        <v>81</v>
      </c>
      <c r="Q56" s="4" t="str">
        <f t="shared" ref="Q56:Q64" si="8">B56</f>
        <v>F01Q</v>
      </c>
      <c r="R56" s="88">
        <f t="shared" ref="R56:R64" si="9">ROUND(C56,0)</f>
        <v>4938</v>
      </c>
      <c r="S56" s="4" t="str">
        <f t="shared" ref="S56:S65" si="10">VLOOKUP(O56,Q:R,2,FALSE)</f>
        <v>SQ9</v>
      </c>
      <c r="T56" s="4"/>
      <c r="U56" s="4"/>
      <c r="V56" s="4"/>
      <c r="W56" s="102"/>
    </row>
    <row r="57" spans="1:23" ht="17.100000000000001" customHeight="1" x14ac:dyDescent="0.2">
      <c r="A57" s="39" t="s">
        <v>196</v>
      </c>
      <c r="B57" s="42" t="s">
        <v>197</v>
      </c>
      <c r="C57" s="41"/>
      <c r="D57" s="14"/>
      <c r="E57" s="113"/>
      <c r="F57" s="114"/>
      <c r="G57" s="115"/>
      <c r="H57" s="17"/>
      <c r="O57" s="4">
        <v>52</v>
      </c>
      <c r="P57" s="4">
        <v>81</v>
      </c>
      <c r="Q57" s="4" t="str">
        <f t="shared" si="8"/>
        <v>F01R</v>
      </c>
      <c r="R57" s="88">
        <f t="shared" si="9"/>
        <v>0</v>
      </c>
      <c r="S57" s="4" t="str">
        <f t="shared" si="10"/>
        <v>SQ9</v>
      </c>
      <c r="T57" s="4"/>
      <c r="U57" s="4"/>
      <c r="V57" s="4"/>
      <c r="W57" s="102"/>
    </row>
    <row r="58" spans="1:23" ht="17.100000000000001" customHeight="1" x14ac:dyDescent="0.2">
      <c r="A58" s="39" t="s">
        <v>198</v>
      </c>
      <c r="B58" s="42" t="s">
        <v>199</v>
      </c>
      <c r="C58" s="41"/>
      <c r="D58" s="14"/>
      <c r="E58" s="113"/>
      <c r="F58" s="114"/>
      <c r="G58" s="115"/>
      <c r="H58" s="17"/>
      <c r="O58" s="4">
        <v>52</v>
      </c>
      <c r="P58" s="4">
        <v>81</v>
      </c>
      <c r="Q58" s="4" t="str">
        <f t="shared" si="8"/>
        <v>F26J</v>
      </c>
      <c r="R58" s="88">
        <f t="shared" si="9"/>
        <v>0</v>
      </c>
      <c r="S58" s="4" t="str">
        <f t="shared" si="10"/>
        <v>SQ9</v>
      </c>
      <c r="T58" s="4"/>
      <c r="U58" s="4"/>
      <c r="V58" s="4"/>
      <c r="W58" s="102"/>
    </row>
    <row r="59" spans="1:23" ht="17.100000000000001" customHeight="1" x14ac:dyDescent="0.2">
      <c r="A59" s="39" t="s">
        <v>200</v>
      </c>
      <c r="B59" s="50" t="s">
        <v>201</v>
      </c>
      <c r="C59" s="41">
        <v>32694</v>
      </c>
      <c r="D59" s="14"/>
      <c r="E59" s="113"/>
      <c r="F59" s="114"/>
      <c r="G59" s="115"/>
      <c r="H59" s="17"/>
      <c r="O59" s="4">
        <v>52</v>
      </c>
      <c r="P59" s="4">
        <v>81</v>
      </c>
      <c r="Q59" s="4" t="str">
        <f t="shared" si="8"/>
        <v>F27I</v>
      </c>
      <c r="R59" s="88">
        <f t="shared" si="9"/>
        <v>32694</v>
      </c>
      <c r="S59" s="4" t="str">
        <f t="shared" si="10"/>
        <v>SQ9</v>
      </c>
      <c r="T59" s="4"/>
      <c r="U59" s="4"/>
      <c r="V59" s="4"/>
      <c r="W59" s="102"/>
    </row>
    <row r="60" spans="1:23" ht="17.100000000000001" customHeight="1" x14ac:dyDescent="0.2">
      <c r="A60" s="39" t="s">
        <v>202</v>
      </c>
      <c r="B60" s="50" t="s">
        <v>203</v>
      </c>
      <c r="C60" s="41"/>
      <c r="D60" s="14"/>
      <c r="E60" s="113"/>
      <c r="F60" s="114"/>
      <c r="G60" s="115"/>
      <c r="H60" s="17"/>
      <c r="O60" s="4">
        <v>52</v>
      </c>
      <c r="P60" s="4">
        <v>81</v>
      </c>
      <c r="Q60" s="4" t="str">
        <f t="shared" si="8"/>
        <v>F00P</v>
      </c>
      <c r="R60" s="88">
        <f t="shared" si="9"/>
        <v>0</v>
      </c>
      <c r="S60" s="4" t="str">
        <f t="shared" si="10"/>
        <v>SQ9</v>
      </c>
      <c r="T60" s="4"/>
      <c r="U60" s="4"/>
      <c r="V60" s="4"/>
      <c r="W60" s="102"/>
    </row>
    <row r="61" spans="1:23" ht="17.100000000000001" customHeight="1" x14ac:dyDescent="0.2">
      <c r="A61" s="39" t="s">
        <v>204</v>
      </c>
      <c r="B61" s="42" t="s">
        <v>205</v>
      </c>
      <c r="C61" s="41"/>
      <c r="D61" s="14"/>
      <c r="E61" s="113"/>
      <c r="F61" s="114"/>
      <c r="G61" s="115"/>
      <c r="H61" s="17"/>
      <c r="O61" s="4">
        <v>52</v>
      </c>
      <c r="P61" s="4">
        <v>81</v>
      </c>
      <c r="Q61" s="4" t="str">
        <f t="shared" si="8"/>
        <v>F01S</v>
      </c>
      <c r="R61" s="88">
        <f t="shared" si="9"/>
        <v>0</v>
      </c>
      <c r="S61" s="4" t="str">
        <f t="shared" si="10"/>
        <v>SQ9</v>
      </c>
      <c r="T61" s="4"/>
      <c r="U61" s="4"/>
      <c r="V61" s="4"/>
      <c r="W61" s="102"/>
    </row>
    <row r="62" spans="1:23" ht="17.100000000000001" customHeight="1" x14ac:dyDescent="0.2">
      <c r="A62" s="39" t="s">
        <v>206</v>
      </c>
      <c r="B62" s="42" t="s">
        <v>207</v>
      </c>
      <c r="C62" s="41"/>
      <c r="D62" s="14"/>
      <c r="E62" s="113"/>
      <c r="F62" s="114"/>
      <c r="G62" s="115"/>
      <c r="H62" s="17"/>
      <c r="O62" s="4">
        <v>52</v>
      </c>
      <c r="P62" s="4">
        <v>81</v>
      </c>
      <c r="Q62" s="4" t="str">
        <f t="shared" si="8"/>
        <v>F01T</v>
      </c>
      <c r="R62" s="88">
        <f t="shared" si="9"/>
        <v>0</v>
      </c>
      <c r="S62" s="4" t="str">
        <f t="shared" si="10"/>
        <v>SQ9</v>
      </c>
      <c r="T62" s="4"/>
      <c r="U62" s="4"/>
      <c r="V62" s="4"/>
      <c r="W62" s="102"/>
    </row>
    <row r="63" spans="1:23" ht="17.100000000000001" customHeight="1" x14ac:dyDescent="0.2">
      <c r="A63" s="39" t="s">
        <v>208</v>
      </c>
      <c r="B63" s="116" t="s">
        <v>209</v>
      </c>
      <c r="C63" s="41"/>
      <c r="D63" s="14"/>
      <c r="E63" s="113"/>
      <c r="F63" s="114"/>
      <c r="G63" s="115"/>
      <c r="H63" s="17"/>
      <c r="O63" s="4">
        <v>52</v>
      </c>
      <c r="P63" s="4">
        <v>81</v>
      </c>
      <c r="Q63" s="4" t="str">
        <f t="shared" si="8"/>
        <v>F33Y</v>
      </c>
      <c r="R63" s="88">
        <f t="shared" si="9"/>
        <v>0</v>
      </c>
      <c r="S63" s="4" t="str">
        <f t="shared" si="10"/>
        <v>SQ9</v>
      </c>
      <c r="T63" s="4"/>
      <c r="U63" s="4"/>
      <c r="V63" s="4"/>
      <c r="W63" s="102"/>
    </row>
    <row r="64" spans="1:23" ht="17.100000000000001" customHeight="1" x14ac:dyDescent="0.2">
      <c r="A64" s="39" t="s">
        <v>210</v>
      </c>
      <c r="B64" s="116" t="s">
        <v>211</v>
      </c>
      <c r="C64" s="41"/>
      <c r="D64" s="14"/>
      <c r="E64" s="113"/>
      <c r="F64" s="114"/>
      <c r="G64" s="115"/>
      <c r="O64" s="4">
        <v>52</v>
      </c>
      <c r="P64" s="4">
        <v>81</v>
      </c>
      <c r="Q64" s="4" t="str">
        <f t="shared" si="8"/>
        <v>F33Z</v>
      </c>
      <c r="R64" s="88">
        <f t="shared" si="9"/>
        <v>0</v>
      </c>
      <c r="S64" s="4" t="str">
        <f t="shared" si="10"/>
        <v>SQ9</v>
      </c>
      <c r="T64" s="4"/>
      <c r="U64" s="4"/>
      <c r="V64" s="4"/>
      <c r="W64" s="102"/>
    </row>
    <row r="65" spans="1:23" ht="17.100000000000001" customHeight="1" x14ac:dyDescent="0.2">
      <c r="A65" s="39" t="s">
        <v>212</v>
      </c>
      <c r="B65" s="50" t="s">
        <v>213</v>
      </c>
      <c r="C65" s="41"/>
      <c r="D65" s="14"/>
      <c r="E65" s="113"/>
      <c r="F65" s="114"/>
      <c r="G65" s="115"/>
      <c r="O65" s="99">
        <v>52</v>
      </c>
      <c r="P65" s="99">
        <v>81</v>
      </c>
      <c r="Q65" s="99" t="str">
        <f>B65</f>
        <v>F01P</v>
      </c>
      <c r="R65" s="100">
        <f>ROUND(C65,0)</f>
        <v>0</v>
      </c>
      <c r="S65" s="99" t="str">
        <f t="shared" si="10"/>
        <v>SQ9</v>
      </c>
      <c r="T65" s="4"/>
      <c r="U65" s="4"/>
      <c r="V65" s="4"/>
      <c r="W65" s="102"/>
    </row>
    <row r="66" spans="1:23" ht="17.100000000000001" customHeight="1" thickBot="1" x14ac:dyDescent="0.25">
      <c r="A66" s="65" t="s">
        <v>214</v>
      </c>
      <c r="B66" s="56"/>
      <c r="C66" s="67">
        <f>SUM(C56:C65)</f>
        <v>37632</v>
      </c>
      <c r="D66" s="14"/>
      <c r="E66" s="113"/>
      <c r="F66" s="114"/>
      <c r="G66" s="115"/>
      <c r="O66" s="4"/>
      <c r="P66" s="4"/>
      <c r="Q66" s="4"/>
      <c r="R66" s="88"/>
      <c r="S66" s="4"/>
      <c r="T66" s="4"/>
      <c r="U66" s="4"/>
      <c r="V66" s="4"/>
      <c r="W66" s="102"/>
    </row>
    <row r="67" spans="1:23" ht="17.100000000000001" customHeight="1" thickBot="1" x14ac:dyDescent="0.25">
      <c r="A67" s="58" t="s">
        <v>159</v>
      </c>
      <c r="B67" s="68"/>
      <c r="C67" s="69">
        <f>C28+C54-C66</f>
        <v>189686</v>
      </c>
      <c r="D67" s="14"/>
      <c r="E67" s="113"/>
      <c r="F67" s="114"/>
      <c r="G67" s="115"/>
      <c r="O67" s="4"/>
      <c r="P67" s="4"/>
      <c r="Q67" s="4"/>
      <c r="R67" s="88"/>
      <c r="S67" s="102"/>
      <c r="T67" s="4"/>
      <c r="U67" s="4"/>
      <c r="V67" s="4"/>
      <c r="W67" s="102"/>
    </row>
    <row r="68" spans="1:23" ht="17.100000000000001" customHeight="1" x14ac:dyDescent="0.25">
      <c r="A68" s="81" t="s">
        <v>215</v>
      </c>
      <c r="B68" s="26"/>
      <c r="C68" s="27"/>
      <c r="D68" s="14"/>
      <c r="E68" s="81" t="s">
        <v>215</v>
      </c>
      <c r="F68" s="117"/>
      <c r="G68" s="27"/>
      <c r="H68" s="118"/>
      <c r="T68" s="4"/>
      <c r="U68" s="4"/>
      <c r="V68" s="4"/>
      <c r="W68" s="102"/>
    </row>
    <row r="69" spans="1:23" ht="17.100000000000001" customHeight="1" x14ac:dyDescent="0.2">
      <c r="A69" s="34" t="s">
        <v>216</v>
      </c>
      <c r="B69" s="35"/>
      <c r="C69" s="36"/>
      <c r="D69" s="14"/>
      <c r="E69" s="34" t="s">
        <v>14</v>
      </c>
      <c r="F69" s="119"/>
      <c r="G69" s="120"/>
      <c r="H69" s="118"/>
      <c r="T69" s="4"/>
      <c r="U69" s="4"/>
      <c r="V69" s="4"/>
      <c r="W69" s="102"/>
    </row>
    <row r="70" spans="1:23" ht="17.100000000000001" customHeight="1" x14ac:dyDescent="0.2">
      <c r="A70" s="39" t="s">
        <v>217</v>
      </c>
      <c r="B70" s="42" t="s">
        <v>218</v>
      </c>
      <c r="C70" s="61">
        <v>63625</v>
      </c>
      <c r="D70" s="14"/>
      <c r="E70" s="39" t="s">
        <v>21</v>
      </c>
      <c r="F70" s="42" t="s">
        <v>219</v>
      </c>
      <c r="G70" s="41">
        <v>50599</v>
      </c>
      <c r="O70" s="4">
        <v>95</v>
      </c>
      <c r="P70" s="4">
        <v>2</v>
      </c>
      <c r="Q70" s="4" t="str">
        <f>B70</f>
        <v>F27N</v>
      </c>
      <c r="R70" s="88">
        <f>ROUND(C70,0)</f>
        <v>63625</v>
      </c>
      <c r="S70" s="4" t="str">
        <f t="shared" ref="S70:S77" si="11">VLOOKUP(O70,Q:R,2,FALSE)</f>
        <v>NO</v>
      </c>
      <c r="T70" s="4">
        <v>95</v>
      </c>
      <c r="U70" s="4">
        <v>61</v>
      </c>
      <c r="V70" s="89" t="str">
        <f>F70</f>
        <v>U00U</v>
      </c>
      <c r="W70" s="88">
        <f>ROUND(G70,0)</f>
        <v>50599</v>
      </c>
    </row>
    <row r="71" spans="1:23" ht="17.100000000000001" customHeight="1" x14ac:dyDescent="0.2">
      <c r="A71" s="39" t="s">
        <v>220</v>
      </c>
      <c r="B71" s="42" t="s">
        <v>221</v>
      </c>
      <c r="C71" s="61"/>
      <c r="D71" s="14"/>
      <c r="E71" s="39" t="s">
        <v>222</v>
      </c>
      <c r="F71" s="42" t="s">
        <v>223</v>
      </c>
      <c r="G71" s="41">
        <v>12366</v>
      </c>
      <c r="O71" s="4">
        <v>95</v>
      </c>
      <c r="P71" s="4">
        <v>2</v>
      </c>
      <c r="Q71" s="4" t="str">
        <f>B71</f>
        <v>F26L</v>
      </c>
      <c r="R71" s="88">
        <f>ROUND(C71,0)</f>
        <v>0</v>
      </c>
      <c r="S71" s="4" t="str">
        <f t="shared" si="11"/>
        <v>NO</v>
      </c>
      <c r="T71" s="4">
        <v>95</v>
      </c>
      <c r="U71" s="4">
        <v>61</v>
      </c>
      <c r="V71" s="89" t="str">
        <f>F71</f>
        <v>U00W</v>
      </c>
      <c r="W71" s="88">
        <f>ROUND(G71,0)</f>
        <v>12366</v>
      </c>
    </row>
    <row r="72" spans="1:23" ht="17.100000000000001" customHeight="1" x14ac:dyDescent="0.2">
      <c r="A72" s="39" t="s">
        <v>224</v>
      </c>
      <c r="B72" s="42" t="s">
        <v>225</v>
      </c>
      <c r="C72" s="61"/>
      <c r="D72" s="14"/>
      <c r="E72" s="39" t="s">
        <v>226</v>
      </c>
      <c r="F72" s="42" t="s">
        <v>227</v>
      </c>
      <c r="G72" s="41"/>
      <c r="M72" s="118"/>
      <c r="O72" s="4">
        <v>95</v>
      </c>
      <c r="P72" s="4">
        <v>2</v>
      </c>
      <c r="Q72" s="4" t="str">
        <f>B72</f>
        <v>F26M</v>
      </c>
      <c r="R72" s="88">
        <f>ROUND(C72,0)</f>
        <v>0</v>
      </c>
      <c r="S72" s="4" t="str">
        <f t="shared" si="11"/>
        <v>NO</v>
      </c>
      <c r="T72" s="4">
        <v>95</v>
      </c>
      <c r="U72" s="4">
        <v>61</v>
      </c>
      <c r="V72" s="89" t="str">
        <f>F72</f>
        <v>U00X</v>
      </c>
      <c r="W72" s="88">
        <f>ROUND(G72,0)</f>
        <v>0</v>
      </c>
    </row>
    <row r="73" spans="1:23" ht="17.100000000000001" customHeight="1" x14ac:dyDescent="0.2">
      <c r="A73" s="39" t="s">
        <v>228</v>
      </c>
      <c r="B73" s="42" t="s">
        <v>229</v>
      </c>
      <c r="C73" s="61"/>
      <c r="D73" s="14"/>
      <c r="E73" s="121" t="s">
        <v>153</v>
      </c>
      <c r="F73" s="42" t="s">
        <v>154</v>
      </c>
      <c r="G73" s="41"/>
      <c r="O73" s="4">
        <v>95</v>
      </c>
      <c r="P73" s="4">
        <v>2</v>
      </c>
      <c r="Q73" s="4" t="str">
        <f>B73</f>
        <v>F26N</v>
      </c>
      <c r="R73" s="88">
        <f>ROUND(C73,0)</f>
        <v>0</v>
      </c>
      <c r="S73" s="4" t="str">
        <f t="shared" si="11"/>
        <v>NO</v>
      </c>
      <c r="T73" s="99">
        <v>95</v>
      </c>
      <c r="U73" s="99">
        <v>61</v>
      </c>
      <c r="V73" s="109" t="str">
        <f>F73</f>
        <v>U998</v>
      </c>
      <c r="W73" s="100">
        <f>ROUND(G73,0)</f>
        <v>0</v>
      </c>
    </row>
    <row r="74" spans="1:23" ht="17.100000000000001" customHeight="1" thickBot="1" x14ac:dyDescent="0.25">
      <c r="A74" s="39" t="s">
        <v>185</v>
      </c>
      <c r="B74" s="53" t="s">
        <v>33</v>
      </c>
      <c r="C74" s="61"/>
      <c r="D74" s="14"/>
      <c r="E74" s="122" t="s">
        <v>38</v>
      </c>
      <c r="F74" s="123"/>
      <c r="G74" s="124">
        <f>SUM(G70:G73)</f>
        <v>62965</v>
      </c>
      <c r="O74" s="4">
        <v>95</v>
      </c>
      <c r="P74" s="4">
        <v>2</v>
      </c>
      <c r="Q74" s="4" t="str">
        <f>B74</f>
        <v>F24T</v>
      </c>
      <c r="R74" s="88">
        <f>ROUND(C74,0)</f>
        <v>0</v>
      </c>
      <c r="S74" s="4" t="str">
        <f t="shared" si="11"/>
        <v>NO</v>
      </c>
      <c r="T74" s="4"/>
      <c r="U74" s="4"/>
      <c r="V74" s="89"/>
      <c r="W74" s="88"/>
    </row>
    <row r="75" spans="1:23" ht="17.100000000000001" customHeight="1" thickBot="1" x14ac:dyDescent="0.25">
      <c r="A75" s="39" t="s">
        <v>40</v>
      </c>
      <c r="B75" s="53" t="s">
        <v>41</v>
      </c>
      <c r="C75" s="61"/>
      <c r="D75" s="14"/>
      <c r="E75" s="125" t="s">
        <v>230</v>
      </c>
      <c r="F75" s="126"/>
      <c r="G75" s="127">
        <f>G74</f>
        <v>62965</v>
      </c>
      <c r="O75" s="4">
        <v>95</v>
      </c>
      <c r="P75" s="4">
        <v>2</v>
      </c>
      <c r="Q75" s="4" t="str">
        <f t="shared" ref="Q75:Q76" si="12">B75</f>
        <v>F33U</v>
      </c>
      <c r="R75" s="88">
        <f t="shared" ref="R75:R76" si="13">ROUND(C75,0)</f>
        <v>0</v>
      </c>
      <c r="S75" s="4" t="str">
        <f t="shared" si="11"/>
        <v>NO</v>
      </c>
      <c r="T75" s="4"/>
      <c r="U75" s="4"/>
      <c r="V75" s="89"/>
      <c r="W75" s="88"/>
    </row>
    <row r="76" spans="1:23" ht="17.100000000000001" customHeight="1" x14ac:dyDescent="0.2">
      <c r="A76" s="39" t="s">
        <v>231</v>
      </c>
      <c r="B76" s="53" t="s">
        <v>232</v>
      </c>
      <c r="C76" s="128">
        <f>C64</f>
        <v>0</v>
      </c>
      <c r="D76" s="14"/>
      <c r="E76" s="129"/>
      <c r="F76" s="130"/>
      <c r="G76" s="131"/>
      <c r="J76" s="118"/>
      <c r="K76" s="118"/>
      <c r="L76" s="118"/>
      <c r="O76" s="4">
        <v>95</v>
      </c>
      <c r="P76" s="4">
        <v>2</v>
      </c>
      <c r="Q76" s="4" t="str">
        <f t="shared" si="12"/>
        <v>F34G</v>
      </c>
      <c r="R76" s="88">
        <f t="shared" si="13"/>
        <v>0</v>
      </c>
      <c r="S76" s="4" t="str">
        <f t="shared" si="11"/>
        <v>NO</v>
      </c>
      <c r="T76" s="4"/>
      <c r="U76" s="4"/>
      <c r="V76" s="89"/>
      <c r="W76" s="88"/>
    </row>
    <row r="77" spans="1:23" ht="17.100000000000001" customHeight="1" x14ac:dyDescent="0.2">
      <c r="A77" s="39" t="s">
        <v>133</v>
      </c>
      <c r="B77" s="42" t="s">
        <v>134</v>
      </c>
      <c r="C77" s="61"/>
      <c r="D77" s="14"/>
      <c r="E77" s="129"/>
      <c r="F77" s="130"/>
      <c r="G77" s="131"/>
      <c r="O77" s="99">
        <v>95</v>
      </c>
      <c r="P77" s="99">
        <v>2</v>
      </c>
      <c r="Q77" s="99" t="str">
        <f>B77</f>
        <v>F00O</v>
      </c>
      <c r="R77" s="100">
        <f>ROUND(C77,0)</f>
        <v>0</v>
      </c>
      <c r="S77" s="99" t="str">
        <f t="shared" si="11"/>
        <v>NO</v>
      </c>
      <c r="T77" s="4"/>
      <c r="U77" s="4"/>
      <c r="V77" s="4"/>
      <c r="W77" s="88"/>
    </row>
    <row r="78" spans="1:23" ht="17.100000000000001" customHeight="1" thickBot="1" x14ac:dyDescent="0.25">
      <c r="A78" s="65" t="s">
        <v>45</v>
      </c>
      <c r="B78" s="56"/>
      <c r="C78" s="132">
        <f>SUM(C70:C77)</f>
        <v>63625</v>
      </c>
      <c r="D78" s="14"/>
      <c r="E78" s="129"/>
      <c r="F78" s="130"/>
      <c r="G78" s="131"/>
      <c r="H78" s="118"/>
      <c r="O78" s="133"/>
      <c r="T78" s="4"/>
      <c r="U78" s="4"/>
      <c r="V78" s="4"/>
      <c r="W78" s="88"/>
    </row>
    <row r="79" spans="1:23" ht="17.100000000000001" customHeight="1" x14ac:dyDescent="0.2">
      <c r="A79" s="103" t="s">
        <v>193</v>
      </c>
      <c r="B79" s="134"/>
      <c r="C79" s="105"/>
      <c r="D79" s="14"/>
      <c r="E79" s="129"/>
      <c r="F79" s="130"/>
      <c r="G79" s="131"/>
      <c r="I79" s="118"/>
      <c r="M79" s="118"/>
      <c r="O79" s="133"/>
    </row>
    <row r="80" spans="1:23" ht="17.100000000000001" customHeight="1" x14ac:dyDescent="0.2">
      <c r="A80" s="39" t="s">
        <v>233</v>
      </c>
      <c r="B80" s="42" t="s">
        <v>234</v>
      </c>
      <c r="C80" s="41"/>
      <c r="D80" s="14"/>
      <c r="E80" s="129"/>
      <c r="F80" s="130"/>
      <c r="G80" s="131"/>
      <c r="M80" s="118"/>
      <c r="O80" s="4">
        <v>95</v>
      </c>
      <c r="P80" s="4">
        <v>81</v>
      </c>
      <c r="Q80" s="4" t="str">
        <f>B80</f>
        <v>F26O</v>
      </c>
      <c r="R80" s="88">
        <f>ROUND(C80,0)</f>
        <v>0</v>
      </c>
      <c r="S80" s="4" t="str">
        <f>VLOOKUP(O80,Q:R,2,FALSE)</f>
        <v>NO</v>
      </c>
    </row>
    <row r="81" spans="1:23" ht="17.100000000000001" customHeight="1" x14ac:dyDescent="0.2">
      <c r="A81" s="121" t="s">
        <v>212</v>
      </c>
      <c r="B81" s="42" t="s">
        <v>213</v>
      </c>
      <c r="C81" s="41"/>
      <c r="D81" s="14"/>
      <c r="E81" s="129"/>
      <c r="F81" s="130"/>
      <c r="G81" s="131"/>
      <c r="O81" s="99">
        <v>95</v>
      </c>
      <c r="P81" s="99">
        <v>81</v>
      </c>
      <c r="Q81" s="99" t="str">
        <f>B81</f>
        <v>F01P</v>
      </c>
      <c r="R81" s="100">
        <f>ROUND(C81,0)</f>
        <v>0</v>
      </c>
      <c r="S81" s="99" t="str">
        <f>VLOOKUP(O81,Q:R,2,FALSE)</f>
        <v>NO</v>
      </c>
    </row>
    <row r="82" spans="1:23" ht="17.100000000000001" customHeight="1" thickBot="1" x14ac:dyDescent="0.25">
      <c r="A82" s="65" t="s">
        <v>214</v>
      </c>
      <c r="B82" s="56"/>
      <c r="C82" s="132">
        <f>SUM(C80:C81)</f>
        <v>0</v>
      </c>
      <c r="D82" s="14"/>
      <c r="E82" s="129"/>
      <c r="F82" s="130"/>
      <c r="G82" s="131"/>
      <c r="O82" s="4"/>
      <c r="P82" s="4"/>
      <c r="Q82" s="4"/>
      <c r="R82" s="102"/>
      <c r="S82" s="102"/>
    </row>
    <row r="83" spans="1:23" ht="17.100000000000001" customHeight="1" thickBot="1" x14ac:dyDescent="0.25">
      <c r="A83" s="58" t="s">
        <v>230</v>
      </c>
      <c r="B83" s="68"/>
      <c r="C83" s="69">
        <f>C78-C82</f>
        <v>63625</v>
      </c>
      <c r="D83" s="14"/>
      <c r="E83" s="129"/>
      <c r="F83" s="130"/>
      <c r="G83" s="131"/>
      <c r="I83" s="135"/>
      <c r="J83" s="118"/>
      <c r="K83" s="118"/>
      <c r="L83" s="118"/>
      <c r="O83" s="4"/>
      <c r="P83" s="4"/>
      <c r="Q83" s="4"/>
      <c r="R83" s="88"/>
      <c r="S83" s="102"/>
    </row>
    <row r="84" spans="1:23" ht="17.100000000000001" customHeight="1" x14ac:dyDescent="0.25">
      <c r="A84" s="81" t="s">
        <v>235</v>
      </c>
      <c r="B84" s="26"/>
      <c r="C84" s="27"/>
      <c r="D84" s="14"/>
      <c r="E84" s="81" t="s">
        <v>235</v>
      </c>
      <c r="F84" s="26"/>
      <c r="G84" s="27"/>
      <c r="H84" s="29"/>
    </row>
    <row r="85" spans="1:23" ht="17.100000000000001" customHeight="1" x14ac:dyDescent="0.2">
      <c r="A85" s="34" t="s">
        <v>216</v>
      </c>
      <c r="B85" s="35"/>
      <c r="C85" s="36"/>
      <c r="D85" s="14"/>
      <c r="E85" s="34" t="s">
        <v>14</v>
      </c>
      <c r="F85" s="123"/>
      <c r="G85" s="136"/>
    </row>
    <row r="86" spans="1:23" ht="17.100000000000001" customHeight="1" x14ac:dyDescent="0.2">
      <c r="A86" s="39" t="s">
        <v>236</v>
      </c>
      <c r="B86" s="42" t="s">
        <v>237</v>
      </c>
      <c r="C86" s="41">
        <v>20000</v>
      </c>
      <c r="D86" s="14"/>
      <c r="E86" s="39" t="s">
        <v>238</v>
      </c>
      <c r="F86" s="42" t="s">
        <v>239</v>
      </c>
      <c r="G86" s="41">
        <v>8516</v>
      </c>
      <c r="O86" s="4">
        <v>78</v>
      </c>
      <c r="P86" s="4">
        <v>2</v>
      </c>
      <c r="Q86" s="4" t="str">
        <f>B86</f>
        <v>F15N</v>
      </c>
      <c r="R86" s="88">
        <f>ROUND(C86,0)</f>
        <v>20000</v>
      </c>
      <c r="S86" s="4" t="str">
        <f>VLOOKUP(O86,Q:R,2,FALSE)</f>
        <v>NO</v>
      </c>
      <c r="T86" s="4">
        <v>78</v>
      </c>
      <c r="U86" s="4">
        <v>61</v>
      </c>
      <c r="V86" s="89" t="str">
        <f>F86</f>
        <v>U05P</v>
      </c>
      <c r="W86" s="88">
        <f>ROUND(G86,0)</f>
        <v>8516</v>
      </c>
    </row>
    <row r="87" spans="1:23" ht="17.100000000000001" customHeight="1" x14ac:dyDescent="0.2">
      <c r="A87" s="39" t="s">
        <v>240</v>
      </c>
      <c r="B87" s="42" t="s">
        <v>241</v>
      </c>
      <c r="C87" s="41">
        <v>4614</v>
      </c>
      <c r="D87" s="14"/>
      <c r="E87" s="39" t="s">
        <v>242</v>
      </c>
      <c r="F87" s="42" t="s">
        <v>243</v>
      </c>
      <c r="G87" s="41">
        <v>4614</v>
      </c>
      <c r="O87" s="4">
        <v>78</v>
      </c>
      <c r="P87" s="4">
        <v>2</v>
      </c>
      <c r="Q87" s="4" t="str">
        <f>B87</f>
        <v>F15O</v>
      </c>
      <c r="R87" s="88">
        <f>ROUND(C87,0)</f>
        <v>4614</v>
      </c>
      <c r="S87" s="4" t="str">
        <f>VLOOKUP(O87,Q:R,2,FALSE)</f>
        <v>NO</v>
      </c>
      <c r="T87" s="4">
        <v>78</v>
      </c>
      <c r="U87" s="4">
        <v>61</v>
      </c>
      <c r="V87" s="89" t="str">
        <f>F87</f>
        <v>U05Q</v>
      </c>
      <c r="W87" s="88">
        <f>ROUND(G87,0)</f>
        <v>4614</v>
      </c>
    </row>
    <row r="88" spans="1:23" ht="17.25" customHeight="1" x14ac:dyDescent="0.2">
      <c r="A88" s="39" t="s">
        <v>244</v>
      </c>
      <c r="B88" s="42" t="s">
        <v>245</v>
      </c>
      <c r="C88" s="137"/>
      <c r="D88" s="14"/>
      <c r="E88" s="39" t="s">
        <v>246</v>
      </c>
      <c r="F88" s="42" t="s">
        <v>247</v>
      </c>
      <c r="G88" s="41"/>
      <c r="L88" s="7"/>
      <c r="M88" s="7"/>
      <c r="N88" s="7"/>
      <c r="O88" s="4">
        <v>78</v>
      </c>
      <c r="P88" s="4">
        <v>2</v>
      </c>
      <c r="Q88" s="4" t="str">
        <f>B88</f>
        <v>F15P</v>
      </c>
      <c r="R88" s="88">
        <f>ROUND(C88,0)</f>
        <v>0</v>
      </c>
      <c r="S88" s="4" t="str">
        <f>VLOOKUP(O88,Q:R,2,FALSE)</f>
        <v>NO</v>
      </c>
      <c r="T88" s="4">
        <v>78</v>
      </c>
      <c r="U88" s="4">
        <v>61</v>
      </c>
      <c r="V88" s="89" t="str">
        <f>F88</f>
        <v>U05R</v>
      </c>
      <c r="W88" s="88">
        <f>ROUND(G88,0)</f>
        <v>0</v>
      </c>
    </row>
    <row r="89" spans="1:23" ht="17.25" customHeight="1" x14ac:dyDescent="0.2">
      <c r="A89" s="138" t="s">
        <v>133</v>
      </c>
      <c r="B89" s="42" t="s">
        <v>134</v>
      </c>
      <c r="C89" s="41"/>
      <c r="D89" s="14"/>
      <c r="E89" s="138" t="s">
        <v>153</v>
      </c>
      <c r="F89" s="42" t="s">
        <v>154</v>
      </c>
      <c r="G89" s="61"/>
      <c r="L89" s="7"/>
      <c r="M89" s="7"/>
      <c r="N89" s="7"/>
      <c r="O89" s="99">
        <v>78</v>
      </c>
      <c r="P89" s="99">
        <v>2</v>
      </c>
      <c r="Q89" s="99" t="str">
        <f>B89</f>
        <v>F00O</v>
      </c>
      <c r="R89" s="100">
        <f>ROUND(C89,0)</f>
        <v>0</v>
      </c>
      <c r="S89" s="99" t="str">
        <f>VLOOKUP(O89,Q:R,2,FALSE)</f>
        <v>NO</v>
      </c>
      <c r="T89" s="99">
        <v>78</v>
      </c>
      <c r="U89" s="99">
        <v>61</v>
      </c>
      <c r="V89" s="109" t="str">
        <f>F89</f>
        <v>U998</v>
      </c>
      <c r="W89" s="100">
        <f>ROUND(G89,0)</f>
        <v>0</v>
      </c>
    </row>
    <row r="90" spans="1:23" ht="17.25" customHeight="1" thickBot="1" x14ac:dyDescent="0.25">
      <c r="A90" s="65" t="s">
        <v>45</v>
      </c>
      <c r="B90" s="56"/>
      <c r="C90" s="132">
        <f>SUM(C86:C89)</f>
        <v>24614</v>
      </c>
      <c r="D90" s="14"/>
      <c r="E90" s="55" t="s">
        <v>38</v>
      </c>
      <c r="F90" s="139"/>
      <c r="G90" s="67">
        <f>SUM(G86:G89)</f>
        <v>13130</v>
      </c>
      <c r="L90" s="7"/>
      <c r="M90" s="7"/>
      <c r="N90" s="7"/>
      <c r="T90" s="4" t="s">
        <v>39</v>
      </c>
      <c r="U90" s="4"/>
      <c r="V90" s="4"/>
      <c r="W90" s="88"/>
    </row>
    <row r="91" spans="1:23" ht="17.25" customHeight="1" thickBot="1" x14ac:dyDescent="0.25">
      <c r="A91" s="103" t="s">
        <v>193</v>
      </c>
      <c r="B91" s="134"/>
      <c r="C91" s="105"/>
      <c r="D91" s="14"/>
      <c r="E91" s="58" t="s">
        <v>248</v>
      </c>
      <c r="F91" s="140"/>
      <c r="G91" s="112">
        <f>G90</f>
        <v>13130</v>
      </c>
      <c r="T91" s="4"/>
      <c r="U91" s="4"/>
      <c r="V91" s="4"/>
      <c r="W91" s="102"/>
    </row>
    <row r="92" spans="1:23" ht="17.25" customHeight="1" x14ac:dyDescent="0.2">
      <c r="A92" s="39" t="s">
        <v>249</v>
      </c>
      <c r="B92" s="42" t="s">
        <v>250</v>
      </c>
      <c r="C92" s="41"/>
      <c r="D92" s="14"/>
      <c r="E92" s="141"/>
      <c r="F92" s="142"/>
      <c r="G92" s="143"/>
      <c r="O92" s="4">
        <v>78</v>
      </c>
      <c r="P92" s="4">
        <v>81</v>
      </c>
      <c r="Q92" s="4" t="str">
        <f>B92</f>
        <v>F15R</v>
      </c>
      <c r="R92" s="88">
        <f>ROUND(C92,0)</f>
        <v>0</v>
      </c>
      <c r="S92" s="4" t="str">
        <f>VLOOKUP(O92,Q:R,2,FALSE)</f>
        <v>NO</v>
      </c>
      <c r="T92" s="102"/>
      <c r="U92" s="3"/>
      <c r="V92" s="3"/>
      <c r="W92" s="3"/>
    </row>
    <row r="93" spans="1:23" ht="17.25" customHeight="1" x14ac:dyDescent="0.2">
      <c r="A93" s="39" t="s">
        <v>212</v>
      </c>
      <c r="B93" s="42" t="s">
        <v>213</v>
      </c>
      <c r="C93" s="41"/>
      <c r="D93" s="14"/>
      <c r="E93" s="144"/>
      <c r="F93" s="145"/>
      <c r="G93" s="146"/>
      <c r="O93" s="99">
        <v>78</v>
      </c>
      <c r="P93" s="99">
        <v>81</v>
      </c>
      <c r="Q93" s="99" t="str">
        <f>B93</f>
        <v>F01P</v>
      </c>
      <c r="R93" s="100">
        <f>ROUND(C93,0)</f>
        <v>0</v>
      </c>
      <c r="S93" s="99" t="str">
        <f>VLOOKUP(O93,Q:R,2,FALSE)</f>
        <v>NO</v>
      </c>
      <c r="T93" s="102"/>
      <c r="U93" s="3"/>
      <c r="V93" s="3"/>
      <c r="W93" s="3"/>
    </row>
    <row r="94" spans="1:23" ht="17.25" customHeight="1" thickBot="1" x14ac:dyDescent="0.25">
      <c r="A94" s="65" t="s">
        <v>214</v>
      </c>
      <c r="B94" s="56"/>
      <c r="C94" s="132">
        <f>SUM(C92:C93)</f>
        <v>0</v>
      </c>
      <c r="D94" s="14"/>
      <c r="E94" s="147"/>
      <c r="F94" s="148"/>
      <c r="G94" s="149"/>
      <c r="O94" s="4" t="s">
        <v>39</v>
      </c>
      <c r="P94" s="4"/>
      <c r="Q94" s="4"/>
      <c r="R94" s="102"/>
      <c r="S94" s="102"/>
      <c r="T94" s="102"/>
      <c r="U94" s="3"/>
      <c r="V94" s="3"/>
      <c r="W94" s="3"/>
    </row>
    <row r="95" spans="1:23" ht="17.25" customHeight="1" thickBot="1" x14ac:dyDescent="0.25">
      <c r="A95" s="58" t="s">
        <v>248</v>
      </c>
      <c r="B95" s="68"/>
      <c r="C95" s="69">
        <f>C90-C94</f>
        <v>24614</v>
      </c>
      <c r="D95" s="14"/>
      <c r="E95" s="147"/>
      <c r="F95" s="148"/>
      <c r="G95" s="149"/>
      <c r="T95" s="6"/>
      <c r="U95" s="3"/>
      <c r="V95" s="3"/>
      <c r="W95" s="3"/>
    </row>
    <row r="96" spans="1:23" ht="17.25" customHeight="1" thickBot="1" x14ac:dyDescent="0.25">
      <c r="A96" s="150" t="s">
        <v>46</v>
      </c>
      <c r="B96" s="74"/>
      <c r="C96" s="73">
        <f>C67+C83+C95</f>
        <v>277925</v>
      </c>
      <c r="D96" s="151"/>
      <c r="E96" s="71" t="s">
        <v>47</v>
      </c>
      <c r="F96" s="74"/>
      <c r="G96" s="152">
        <f>G34+G75+G91</f>
        <v>264839</v>
      </c>
      <c r="T96" s="6"/>
      <c r="U96" s="3"/>
      <c r="V96" s="3"/>
      <c r="W96" s="3"/>
    </row>
    <row r="97" spans="1:23" ht="5.25" customHeight="1" x14ac:dyDescent="0.2">
      <c r="D97" s="153"/>
      <c r="E97" s="154"/>
      <c r="T97" s="6"/>
      <c r="U97" s="3"/>
      <c r="V97" s="3"/>
      <c r="W97" s="3"/>
    </row>
    <row r="98" spans="1:23" ht="11.1" customHeight="1" x14ac:dyDescent="0.2">
      <c r="A98" s="3" t="s">
        <v>251</v>
      </c>
      <c r="D98" s="153"/>
    </row>
    <row r="99" spans="1:23" ht="11.1" customHeight="1" x14ac:dyDescent="0.2">
      <c r="A99" s="3" t="s">
        <v>252</v>
      </c>
      <c r="D99" s="153"/>
    </row>
    <row r="100" spans="1:23" ht="11.1" customHeight="1" x14ac:dyDescent="0.2">
      <c r="A100" s="3" t="s">
        <v>253</v>
      </c>
      <c r="D100" s="153"/>
    </row>
    <row r="101" spans="1:23" ht="11.1" customHeight="1" x14ac:dyDescent="0.2">
      <c r="A101" s="3" t="s">
        <v>254</v>
      </c>
      <c r="D101" s="153"/>
    </row>
    <row r="102" spans="1:23" ht="11.1" customHeight="1" x14ac:dyDescent="0.2">
      <c r="A102" s="3" t="s">
        <v>255</v>
      </c>
      <c r="B102" s="155"/>
      <c r="C102" s="156"/>
      <c r="D102" s="153"/>
      <c r="E102" s="156"/>
      <c r="F102" s="156"/>
      <c r="G102" s="156"/>
    </row>
    <row r="103" spans="1:23" ht="11.1" customHeight="1" x14ac:dyDescent="0.2">
      <c r="A103" s="6" t="s">
        <v>256</v>
      </c>
      <c r="B103" s="155"/>
      <c r="C103" s="156"/>
      <c r="D103" s="153"/>
      <c r="E103" s="156"/>
      <c r="F103" s="156"/>
      <c r="G103" s="156"/>
    </row>
    <row r="104" spans="1:23" ht="11.1" customHeight="1" x14ac:dyDescent="0.2">
      <c r="A104" s="3" t="s">
        <v>257</v>
      </c>
      <c r="B104" s="155"/>
      <c r="C104" s="156"/>
      <c r="D104" s="153"/>
      <c r="E104" s="156"/>
      <c r="F104" s="156"/>
      <c r="G104" s="156"/>
    </row>
    <row r="105" spans="1:23" ht="11.1" customHeight="1" x14ac:dyDescent="0.2">
      <c r="A105" s="6" t="s">
        <v>258</v>
      </c>
      <c r="B105" s="155"/>
      <c r="C105" s="156"/>
      <c r="D105" s="153"/>
      <c r="E105" s="156"/>
      <c r="F105" s="156"/>
      <c r="G105" s="156"/>
    </row>
    <row r="106" spans="1:23" ht="11.1" customHeight="1" x14ac:dyDescent="0.2">
      <c r="A106" s="3" t="s">
        <v>259</v>
      </c>
      <c r="B106" s="155"/>
      <c r="C106" s="156"/>
      <c r="D106" s="153"/>
      <c r="E106" s="156"/>
      <c r="F106" s="156"/>
      <c r="G106" s="156"/>
    </row>
    <row r="107" spans="1:23" ht="11.1" customHeight="1" x14ac:dyDescent="0.2">
      <c r="A107" s="6" t="s">
        <v>260</v>
      </c>
      <c r="B107" s="155"/>
      <c r="C107" s="156"/>
      <c r="D107" s="153"/>
      <c r="E107" s="156"/>
      <c r="F107" s="156"/>
      <c r="G107" s="156"/>
    </row>
    <row r="108" spans="1:23" ht="11.1" customHeight="1" x14ac:dyDescent="0.2">
      <c r="A108" s="3" t="s">
        <v>261</v>
      </c>
      <c r="D108" s="153"/>
    </row>
    <row r="109" spans="1:23" ht="11.1" customHeight="1" x14ac:dyDescent="0.2">
      <c r="A109" s="3" t="s">
        <v>262</v>
      </c>
      <c r="D109" s="153"/>
    </row>
    <row r="110" spans="1:23" ht="11.1" customHeight="1" x14ac:dyDescent="0.2">
      <c r="A110" s="3" t="s">
        <v>263</v>
      </c>
      <c r="D110" s="153"/>
    </row>
    <row r="111" spans="1:23" ht="11.1" customHeight="1" x14ac:dyDescent="0.2">
      <c r="A111" s="3" t="s">
        <v>264</v>
      </c>
      <c r="D111" s="153"/>
    </row>
    <row r="112" spans="1:23" ht="11.1" customHeight="1" x14ac:dyDescent="0.2">
      <c r="A112" s="3" t="s">
        <v>265</v>
      </c>
      <c r="D112" s="153"/>
    </row>
    <row r="113" spans="1:1" ht="11.1" customHeight="1" x14ac:dyDescent="0.2">
      <c r="A113" s="3" t="s">
        <v>266</v>
      </c>
    </row>
    <row r="114" spans="1:1" ht="11.1" customHeight="1" x14ac:dyDescent="0.2">
      <c r="A114" s="3" t="s">
        <v>267</v>
      </c>
    </row>
    <row r="115" spans="1:1" ht="11.1" customHeight="1" x14ac:dyDescent="0.2">
      <c r="A115" s="3" t="s">
        <v>268</v>
      </c>
    </row>
    <row r="116" spans="1:1" ht="11.1" customHeight="1" x14ac:dyDescent="0.2">
      <c r="A116" s="3" t="s">
        <v>269</v>
      </c>
    </row>
    <row r="117" spans="1:1" ht="11.1" customHeight="1" x14ac:dyDescent="0.2">
      <c r="A117" s="3" t="s">
        <v>270</v>
      </c>
    </row>
    <row r="118" spans="1:1" ht="11.1" customHeight="1" x14ac:dyDescent="0.2">
      <c r="A118" s="3" t="s">
        <v>271</v>
      </c>
    </row>
    <row r="119" spans="1:1" ht="11.1" customHeight="1" x14ac:dyDescent="0.2">
      <c r="A119" s="3" t="s">
        <v>272</v>
      </c>
    </row>
    <row r="120" spans="1:1" ht="11.1" customHeight="1" x14ac:dyDescent="0.2">
      <c r="A120" s="3" t="s">
        <v>273</v>
      </c>
    </row>
    <row r="121" spans="1:1" ht="11.1" customHeight="1" x14ac:dyDescent="0.2">
      <c r="A121" s="3" t="s">
        <v>274</v>
      </c>
    </row>
    <row r="122" spans="1:1" ht="11.1" customHeight="1" x14ac:dyDescent="0.2">
      <c r="A122" s="3" t="s">
        <v>275</v>
      </c>
    </row>
    <row r="123" spans="1:1" ht="11.1" customHeight="1" x14ac:dyDescent="0.2">
      <c r="A123" s="3" t="s">
        <v>276</v>
      </c>
    </row>
    <row r="124" spans="1:1" ht="11.1" customHeight="1" x14ac:dyDescent="0.2">
      <c r="A124" s="3" t="s">
        <v>277</v>
      </c>
    </row>
  </sheetData>
  <sheetProtection algorithmName="SHA-512" hashValue="wwAsEe5qdipMxp99YGLyWh8hsCL/J5CQdgBKWFlc6j8t03xaAKFMHvW7xvVj7uijmeDKzTgjGe8OcjghyTURNQ==" saltValue="M5uXCreFPsPF22w/IcoTkQ==" spinCount="100000" sheet="1" formatColumns="0" selectLockedCells="1"/>
  <mergeCells count="4">
    <mergeCell ref="H6:H11"/>
    <mergeCell ref="H12:H13"/>
    <mergeCell ref="H14:H15"/>
    <mergeCell ref="H27:H29"/>
  </mergeCells>
  <dataValidations count="2">
    <dataValidation type="whole" allowBlank="1" showInputMessage="1" showErrorMessage="1" errorTitle="ERRORE NEL DATO IMMESSO" error="INSERIRE SOLO NUMERI INTERI POSITIVI" promptTitle="Attenzione: " prompt="il valore della voce F33Z deve essere minore o uguale della differenza tra la voce F33X e la voce F33Y" sqref="C64" xr:uid="{06CEA3B3-C6E1-46CD-AF8F-4D7C5BF36FB5}">
      <formula1>0</formula1>
      <formula2>999999999999</formula2>
    </dataValidation>
    <dataValidation type="whole" allowBlank="1" showInputMessage="1" showErrorMessage="1" errorTitle="ERRORE NEL DATO IMMESSO" error="INSERIRE SOLO NUMERI INTERI POSITIVI" promptTitle="Attenzione:" prompt="il valore della voce F33Y deve essere minore o uguale della differenza tra la voce F33X e la voce F33Z" sqref="C63" xr:uid="{17E953DF-A910-49F7-9EF6-89546CF47D4C}">
      <formula1>0</formula1>
      <formula2>999999999999</formula2>
    </dataValidation>
  </dataValidations>
  <printOptions horizontalCentered="1"/>
  <pageMargins left="0.39370078740157483" right="0.39370078740157483" top="0.39370078740157483" bottom="0.39370078740157483" header="0.51181102362204722" footer="0.19685039370078741"/>
  <pageSetup paperSize="8" scale="64"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whole" allowBlank="1" showInputMessage="1" showErrorMessage="1" errorTitle="ERRORE NEL DATO IMMESSO" error="INSERIRE SOLO NUMERI INTERI POSITIVI" xr:uid="{4F4B6387-A451-49B7-947B-912B0AD31EE6}">
          <x14:formula1>
            <xm:f>0</xm:f>
          </x14:formula1>
          <x14:formula2>
            <xm:f>999999999999</xm:f>
          </x14:formula2>
          <xm:sqref>C92:C93 IX85:IX86 ST85:ST86 ACP85:ACP86 AML85:AML86 AWH85:AWH86 BGD85:BGD86 BPZ85:BPZ86 BZV85:BZV86 CJR85:CJR86 CTN85:CTN86 DDJ85:DDJ86 DNF85:DNF86 DXB85:DXB86 EGX85:EGX86 EQT85:EQT86 FAP85:FAP86 FKL85:FKL86 FUH85:FUH86 GED85:GED86 GNZ85:GNZ86 GXV85:GXV86 HHR85:HHR86 HRN85:HRN86 IBJ85:IBJ86 ILF85:ILF86 IVB85:IVB86 JEX85:JEX86 JOT85:JOT86 JYP85:JYP86 KIL85:KIL86 KSH85:KSH86 LCD85:LCD86 LLZ85:LLZ86 LVV85:LVV86 MFR85:MFR86 MPN85:MPN86 MZJ85:MZJ86 NJF85:NJF86 NTB85:NTB86 OCX85:OCX86 OMT85:OMT86 OWP85:OWP86 PGL85:PGL86 PQH85:PQH86 QAD85:QAD86 QJZ85:QJZ86 QTV85:QTV86 RDR85:RDR86 RNN85:RNN86 RXJ85:RXJ86 SHF85:SHF86 SRB85:SRB86 TAX85:TAX86 TKT85:TKT86 TUP85:TUP86 UEL85:UEL86 UOH85:UOH86 UYD85:UYD86 VHZ85:VHZ86 VRV85:VRV86 WBR85:WBR86 WLN85:WLN86 WVJ85:WVJ86 C65622:C65623 IX65615:IX65616 ST65615:ST65616 ACP65615:ACP65616 AML65615:AML65616 AWH65615:AWH65616 BGD65615:BGD65616 BPZ65615:BPZ65616 BZV65615:BZV65616 CJR65615:CJR65616 CTN65615:CTN65616 DDJ65615:DDJ65616 DNF65615:DNF65616 DXB65615:DXB65616 EGX65615:EGX65616 EQT65615:EQT65616 FAP65615:FAP65616 FKL65615:FKL65616 FUH65615:FUH65616 GED65615:GED65616 GNZ65615:GNZ65616 GXV65615:GXV65616 HHR65615:HHR65616 HRN65615:HRN65616 IBJ65615:IBJ65616 ILF65615:ILF65616 IVB65615:IVB65616 JEX65615:JEX65616 JOT65615:JOT65616 JYP65615:JYP65616 KIL65615:KIL65616 KSH65615:KSH65616 LCD65615:LCD65616 LLZ65615:LLZ65616 LVV65615:LVV65616 MFR65615:MFR65616 MPN65615:MPN65616 MZJ65615:MZJ65616 NJF65615:NJF65616 NTB65615:NTB65616 OCX65615:OCX65616 OMT65615:OMT65616 OWP65615:OWP65616 PGL65615:PGL65616 PQH65615:PQH65616 QAD65615:QAD65616 QJZ65615:QJZ65616 QTV65615:QTV65616 RDR65615:RDR65616 RNN65615:RNN65616 RXJ65615:RXJ65616 SHF65615:SHF65616 SRB65615:SRB65616 TAX65615:TAX65616 TKT65615:TKT65616 TUP65615:TUP65616 UEL65615:UEL65616 UOH65615:UOH65616 UYD65615:UYD65616 VHZ65615:VHZ65616 VRV65615:VRV65616 WBR65615:WBR65616 WLN65615:WLN65616 WVJ65615:WVJ65616 C131158:C131159 IX131151:IX131152 ST131151:ST131152 ACP131151:ACP131152 AML131151:AML131152 AWH131151:AWH131152 BGD131151:BGD131152 BPZ131151:BPZ131152 BZV131151:BZV131152 CJR131151:CJR131152 CTN131151:CTN131152 DDJ131151:DDJ131152 DNF131151:DNF131152 DXB131151:DXB131152 EGX131151:EGX131152 EQT131151:EQT131152 FAP131151:FAP131152 FKL131151:FKL131152 FUH131151:FUH131152 GED131151:GED131152 GNZ131151:GNZ131152 GXV131151:GXV131152 HHR131151:HHR131152 HRN131151:HRN131152 IBJ131151:IBJ131152 ILF131151:ILF131152 IVB131151:IVB131152 JEX131151:JEX131152 JOT131151:JOT131152 JYP131151:JYP131152 KIL131151:KIL131152 KSH131151:KSH131152 LCD131151:LCD131152 LLZ131151:LLZ131152 LVV131151:LVV131152 MFR131151:MFR131152 MPN131151:MPN131152 MZJ131151:MZJ131152 NJF131151:NJF131152 NTB131151:NTB131152 OCX131151:OCX131152 OMT131151:OMT131152 OWP131151:OWP131152 PGL131151:PGL131152 PQH131151:PQH131152 QAD131151:QAD131152 QJZ131151:QJZ131152 QTV131151:QTV131152 RDR131151:RDR131152 RNN131151:RNN131152 RXJ131151:RXJ131152 SHF131151:SHF131152 SRB131151:SRB131152 TAX131151:TAX131152 TKT131151:TKT131152 TUP131151:TUP131152 UEL131151:UEL131152 UOH131151:UOH131152 UYD131151:UYD131152 VHZ131151:VHZ131152 VRV131151:VRV131152 WBR131151:WBR131152 WLN131151:WLN131152 WVJ131151:WVJ131152 C196694:C196695 IX196687:IX196688 ST196687:ST196688 ACP196687:ACP196688 AML196687:AML196688 AWH196687:AWH196688 BGD196687:BGD196688 BPZ196687:BPZ196688 BZV196687:BZV196688 CJR196687:CJR196688 CTN196687:CTN196688 DDJ196687:DDJ196688 DNF196687:DNF196688 DXB196687:DXB196688 EGX196687:EGX196688 EQT196687:EQT196688 FAP196687:FAP196688 FKL196687:FKL196688 FUH196687:FUH196688 GED196687:GED196688 GNZ196687:GNZ196688 GXV196687:GXV196688 HHR196687:HHR196688 HRN196687:HRN196688 IBJ196687:IBJ196688 ILF196687:ILF196688 IVB196687:IVB196688 JEX196687:JEX196688 JOT196687:JOT196688 JYP196687:JYP196688 KIL196687:KIL196688 KSH196687:KSH196688 LCD196687:LCD196688 LLZ196687:LLZ196688 LVV196687:LVV196688 MFR196687:MFR196688 MPN196687:MPN196688 MZJ196687:MZJ196688 NJF196687:NJF196688 NTB196687:NTB196688 OCX196687:OCX196688 OMT196687:OMT196688 OWP196687:OWP196688 PGL196687:PGL196688 PQH196687:PQH196688 QAD196687:QAD196688 QJZ196687:QJZ196688 QTV196687:QTV196688 RDR196687:RDR196688 RNN196687:RNN196688 RXJ196687:RXJ196688 SHF196687:SHF196688 SRB196687:SRB196688 TAX196687:TAX196688 TKT196687:TKT196688 TUP196687:TUP196688 UEL196687:UEL196688 UOH196687:UOH196688 UYD196687:UYD196688 VHZ196687:VHZ196688 VRV196687:VRV196688 WBR196687:WBR196688 WLN196687:WLN196688 WVJ196687:WVJ196688 C262230:C262231 IX262223:IX262224 ST262223:ST262224 ACP262223:ACP262224 AML262223:AML262224 AWH262223:AWH262224 BGD262223:BGD262224 BPZ262223:BPZ262224 BZV262223:BZV262224 CJR262223:CJR262224 CTN262223:CTN262224 DDJ262223:DDJ262224 DNF262223:DNF262224 DXB262223:DXB262224 EGX262223:EGX262224 EQT262223:EQT262224 FAP262223:FAP262224 FKL262223:FKL262224 FUH262223:FUH262224 GED262223:GED262224 GNZ262223:GNZ262224 GXV262223:GXV262224 HHR262223:HHR262224 HRN262223:HRN262224 IBJ262223:IBJ262224 ILF262223:ILF262224 IVB262223:IVB262224 JEX262223:JEX262224 JOT262223:JOT262224 JYP262223:JYP262224 KIL262223:KIL262224 KSH262223:KSH262224 LCD262223:LCD262224 LLZ262223:LLZ262224 LVV262223:LVV262224 MFR262223:MFR262224 MPN262223:MPN262224 MZJ262223:MZJ262224 NJF262223:NJF262224 NTB262223:NTB262224 OCX262223:OCX262224 OMT262223:OMT262224 OWP262223:OWP262224 PGL262223:PGL262224 PQH262223:PQH262224 QAD262223:QAD262224 QJZ262223:QJZ262224 QTV262223:QTV262224 RDR262223:RDR262224 RNN262223:RNN262224 RXJ262223:RXJ262224 SHF262223:SHF262224 SRB262223:SRB262224 TAX262223:TAX262224 TKT262223:TKT262224 TUP262223:TUP262224 UEL262223:UEL262224 UOH262223:UOH262224 UYD262223:UYD262224 VHZ262223:VHZ262224 VRV262223:VRV262224 WBR262223:WBR262224 WLN262223:WLN262224 WVJ262223:WVJ262224 C327766:C327767 IX327759:IX327760 ST327759:ST327760 ACP327759:ACP327760 AML327759:AML327760 AWH327759:AWH327760 BGD327759:BGD327760 BPZ327759:BPZ327760 BZV327759:BZV327760 CJR327759:CJR327760 CTN327759:CTN327760 DDJ327759:DDJ327760 DNF327759:DNF327760 DXB327759:DXB327760 EGX327759:EGX327760 EQT327759:EQT327760 FAP327759:FAP327760 FKL327759:FKL327760 FUH327759:FUH327760 GED327759:GED327760 GNZ327759:GNZ327760 GXV327759:GXV327760 HHR327759:HHR327760 HRN327759:HRN327760 IBJ327759:IBJ327760 ILF327759:ILF327760 IVB327759:IVB327760 JEX327759:JEX327760 JOT327759:JOT327760 JYP327759:JYP327760 KIL327759:KIL327760 KSH327759:KSH327760 LCD327759:LCD327760 LLZ327759:LLZ327760 LVV327759:LVV327760 MFR327759:MFR327760 MPN327759:MPN327760 MZJ327759:MZJ327760 NJF327759:NJF327760 NTB327759:NTB327760 OCX327759:OCX327760 OMT327759:OMT327760 OWP327759:OWP327760 PGL327759:PGL327760 PQH327759:PQH327760 QAD327759:QAD327760 QJZ327759:QJZ327760 QTV327759:QTV327760 RDR327759:RDR327760 RNN327759:RNN327760 RXJ327759:RXJ327760 SHF327759:SHF327760 SRB327759:SRB327760 TAX327759:TAX327760 TKT327759:TKT327760 TUP327759:TUP327760 UEL327759:UEL327760 UOH327759:UOH327760 UYD327759:UYD327760 VHZ327759:VHZ327760 VRV327759:VRV327760 WBR327759:WBR327760 WLN327759:WLN327760 WVJ327759:WVJ327760 C393302:C393303 IX393295:IX393296 ST393295:ST393296 ACP393295:ACP393296 AML393295:AML393296 AWH393295:AWH393296 BGD393295:BGD393296 BPZ393295:BPZ393296 BZV393295:BZV393296 CJR393295:CJR393296 CTN393295:CTN393296 DDJ393295:DDJ393296 DNF393295:DNF393296 DXB393295:DXB393296 EGX393295:EGX393296 EQT393295:EQT393296 FAP393295:FAP393296 FKL393295:FKL393296 FUH393295:FUH393296 GED393295:GED393296 GNZ393295:GNZ393296 GXV393295:GXV393296 HHR393295:HHR393296 HRN393295:HRN393296 IBJ393295:IBJ393296 ILF393295:ILF393296 IVB393295:IVB393296 JEX393295:JEX393296 JOT393295:JOT393296 JYP393295:JYP393296 KIL393295:KIL393296 KSH393295:KSH393296 LCD393295:LCD393296 LLZ393295:LLZ393296 LVV393295:LVV393296 MFR393295:MFR393296 MPN393295:MPN393296 MZJ393295:MZJ393296 NJF393295:NJF393296 NTB393295:NTB393296 OCX393295:OCX393296 OMT393295:OMT393296 OWP393295:OWP393296 PGL393295:PGL393296 PQH393295:PQH393296 QAD393295:QAD393296 QJZ393295:QJZ393296 QTV393295:QTV393296 RDR393295:RDR393296 RNN393295:RNN393296 RXJ393295:RXJ393296 SHF393295:SHF393296 SRB393295:SRB393296 TAX393295:TAX393296 TKT393295:TKT393296 TUP393295:TUP393296 UEL393295:UEL393296 UOH393295:UOH393296 UYD393295:UYD393296 VHZ393295:VHZ393296 VRV393295:VRV393296 WBR393295:WBR393296 WLN393295:WLN393296 WVJ393295:WVJ393296 C458838:C458839 IX458831:IX458832 ST458831:ST458832 ACP458831:ACP458832 AML458831:AML458832 AWH458831:AWH458832 BGD458831:BGD458832 BPZ458831:BPZ458832 BZV458831:BZV458832 CJR458831:CJR458832 CTN458831:CTN458832 DDJ458831:DDJ458832 DNF458831:DNF458832 DXB458831:DXB458832 EGX458831:EGX458832 EQT458831:EQT458832 FAP458831:FAP458832 FKL458831:FKL458832 FUH458831:FUH458832 GED458831:GED458832 GNZ458831:GNZ458832 GXV458831:GXV458832 HHR458831:HHR458832 HRN458831:HRN458832 IBJ458831:IBJ458832 ILF458831:ILF458832 IVB458831:IVB458832 JEX458831:JEX458832 JOT458831:JOT458832 JYP458831:JYP458832 KIL458831:KIL458832 KSH458831:KSH458832 LCD458831:LCD458832 LLZ458831:LLZ458832 LVV458831:LVV458832 MFR458831:MFR458832 MPN458831:MPN458832 MZJ458831:MZJ458832 NJF458831:NJF458832 NTB458831:NTB458832 OCX458831:OCX458832 OMT458831:OMT458832 OWP458831:OWP458832 PGL458831:PGL458832 PQH458831:PQH458832 QAD458831:QAD458832 QJZ458831:QJZ458832 QTV458831:QTV458832 RDR458831:RDR458832 RNN458831:RNN458832 RXJ458831:RXJ458832 SHF458831:SHF458832 SRB458831:SRB458832 TAX458831:TAX458832 TKT458831:TKT458832 TUP458831:TUP458832 UEL458831:UEL458832 UOH458831:UOH458832 UYD458831:UYD458832 VHZ458831:VHZ458832 VRV458831:VRV458832 WBR458831:WBR458832 WLN458831:WLN458832 WVJ458831:WVJ458832 C524374:C524375 IX524367:IX524368 ST524367:ST524368 ACP524367:ACP524368 AML524367:AML524368 AWH524367:AWH524368 BGD524367:BGD524368 BPZ524367:BPZ524368 BZV524367:BZV524368 CJR524367:CJR524368 CTN524367:CTN524368 DDJ524367:DDJ524368 DNF524367:DNF524368 DXB524367:DXB524368 EGX524367:EGX524368 EQT524367:EQT524368 FAP524367:FAP524368 FKL524367:FKL524368 FUH524367:FUH524368 GED524367:GED524368 GNZ524367:GNZ524368 GXV524367:GXV524368 HHR524367:HHR524368 HRN524367:HRN524368 IBJ524367:IBJ524368 ILF524367:ILF524368 IVB524367:IVB524368 JEX524367:JEX524368 JOT524367:JOT524368 JYP524367:JYP524368 KIL524367:KIL524368 KSH524367:KSH524368 LCD524367:LCD524368 LLZ524367:LLZ524368 LVV524367:LVV524368 MFR524367:MFR524368 MPN524367:MPN524368 MZJ524367:MZJ524368 NJF524367:NJF524368 NTB524367:NTB524368 OCX524367:OCX524368 OMT524367:OMT524368 OWP524367:OWP524368 PGL524367:PGL524368 PQH524367:PQH524368 QAD524367:QAD524368 QJZ524367:QJZ524368 QTV524367:QTV524368 RDR524367:RDR524368 RNN524367:RNN524368 RXJ524367:RXJ524368 SHF524367:SHF524368 SRB524367:SRB524368 TAX524367:TAX524368 TKT524367:TKT524368 TUP524367:TUP524368 UEL524367:UEL524368 UOH524367:UOH524368 UYD524367:UYD524368 VHZ524367:VHZ524368 VRV524367:VRV524368 WBR524367:WBR524368 WLN524367:WLN524368 WVJ524367:WVJ524368 C589910:C589911 IX589903:IX589904 ST589903:ST589904 ACP589903:ACP589904 AML589903:AML589904 AWH589903:AWH589904 BGD589903:BGD589904 BPZ589903:BPZ589904 BZV589903:BZV589904 CJR589903:CJR589904 CTN589903:CTN589904 DDJ589903:DDJ589904 DNF589903:DNF589904 DXB589903:DXB589904 EGX589903:EGX589904 EQT589903:EQT589904 FAP589903:FAP589904 FKL589903:FKL589904 FUH589903:FUH589904 GED589903:GED589904 GNZ589903:GNZ589904 GXV589903:GXV589904 HHR589903:HHR589904 HRN589903:HRN589904 IBJ589903:IBJ589904 ILF589903:ILF589904 IVB589903:IVB589904 JEX589903:JEX589904 JOT589903:JOT589904 JYP589903:JYP589904 KIL589903:KIL589904 KSH589903:KSH589904 LCD589903:LCD589904 LLZ589903:LLZ589904 LVV589903:LVV589904 MFR589903:MFR589904 MPN589903:MPN589904 MZJ589903:MZJ589904 NJF589903:NJF589904 NTB589903:NTB589904 OCX589903:OCX589904 OMT589903:OMT589904 OWP589903:OWP589904 PGL589903:PGL589904 PQH589903:PQH589904 QAD589903:QAD589904 QJZ589903:QJZ589904 QTV589903:QTV589904 RDR589903:RDR589904 RNN589903:RNN589904 RXJ589903:RXJ589904 SHF589903:SHF589904 SRB589903:SRB589904 TAX589903:TAX589904 TKT589903:TKT589904 TUP589903:TUP589904 UEL589903:UEL589904 UOH589903:UOH589904 UYD589903:UYD589904 VHZ589903:VHZ589904 VRV589903:VRV589904 WBR589903:WBR589904 WLN589903:WLN589904 WVJ589903:WVJ589904 C655446:C655447 IX655439:IX655440 ST655439:ST655440 ACP655439:ACP655440 AML655439:AML655440 AWH655439:AWH655440 BGD655439:BGD655440 BPZ655439:BPZ655440 BZV655439:BZV655440 CJR655439:CJR655440 CTN655439:CTN655440 DDJ655439:DDJ655440 DNF655439:DNF655440 DXB655439:DXB655440 EGX655439:EGX655440 EQT655439:EQT655440 FAP655439:FAP655440 FKL655439:FKL655440 FUH655439:FUH655440 GED655439:GED655440 GNZ655439:GNZ655440 GXV655439:GXV655440 HHR655439:HHR655440 HRN655439:HRN655440 IBJ655439:IBJ655440 ILF655439:ILF655440 IVB655439:IVB655440 JEX655439:JEX655440 JOT655439:JOT655440 JYP655439:JYP655440 KIL655439:KIL655440 KSH655439:KSH655440 LCD655439:LCD655440 LLZ655439:LLZ655440 LVV655439:LVV655440 MFR655439:MFR655440 MPN655439:MPN655440 MZJ655439:MZJ655440 NJF655439:NJF655440 NTB655439:NTB655440 OCX655439:OCX655440 OMT655439:OMT655440 OWP655439:OWP655440 PGL655439:PGL655440 PQH655439:PQH655440 QAD655439:QAD655440 QJZ655439:QJZ655440 QTV655439:QTV655440 RDR655439:RDR655440 RNN655439:RNN655440 RXJ655439:RXJ655440 SHF655439:SHF655440 SRB655439:SRB655440 TAX655439:TAX655440 TKT655439:TKT655440 TUP655439:TUP655440 UEL655439:UEL655440 UOH655439:UOH655440 UYD655439:UYD655440 VHZ655439:VHZ655440 VRV655439:VRV655440 WBR655439:WBR655440 WLN655439:WLN655440 WVJ655439:WVJ655440 C720982:C720983 IX720975:IX720976 ST720975:ST720976 ACP720975:ACP720976 AML720975:AML720976 AWH720975:AWH720976 BGD720975:BGD720976 BPZ720975:BPZ720976 BZV720975:BZV720976 CJR720975:CJR720976 CTN720975:CTN720976 DDJ720975:DDJ720976 DNF720975:DNF720976 DXB720975:DXB720976 EGX720975:EGX720976 EQT720975:EQT720976 FAP720975:FAP720976 FKL720975:FKL720976 FUH720975:FUH720976 GED720975:GED720976 GNZ720975:GNZ720976 GXV720975:GXV720976 HHR720975:HHR720976 HRN720975:HRN720976 IBJ720975:IBJ720976 ILF720975:ILF720976 IVB720975:IVB720976 JEX720975:JEX720976 JOT720975:JOT720976 JYP720975:JYP720976 KIL720975:KIL720976 KSH720975:KSH720976 LCD720975:LCD720976 LLZ720975:LLZ720976 LVV720975:LVV720976 MFR720975:MFR720976 MPN720975:MPN720976 MZJ720975:MZJ720976 NJF720975:NJF720976 NTB720975:NTB720976 OCX720975:OCX720976 OMT720975:OMT720976 OWP720975:OWP720976 PGL720975:PGL720976 PQH720975:PQH720976 QAD720975:QAD720976 QJZ720975:QJZ720976 QTV720975:QTV720976 RDR720975:RDR720976 RNN720975:RNN720976 RXJ720975:RXJ720976 SHF720975:SHF720976 SRB720975:SRB720976 TAX720975:TAX720976 TKT720975:TKT720976 TUP720975:TUP720976 UEL720975:UEL720976 UOH720975:UOH720976 UYD720975:UYD720976 VHZ720975:VHZ720976 VRV720975:VRV720976 WBR720975:WBR720976 WLN720975:WLN720976 WVJ720975:WVJ720976 C786518:C786519 IX786511:IX786512 ST786511:ST786512 ACP786511:ACP786512 AML786511:AML786512 AWH786511:AWH786512 BGD786511:BGD786512 BPZ786511:BPZ786512 BZV786511:BZV786512 CJR786511:CJR786512 CTN786511:CTN786512 DDJ786511:DDJ786512 DNF786511:DNF786512 DXB786511:DXB786512 EGX786511:EGX786512 EQT786511:EQT786512 FAP786511:FAP786512 FKL786511:FKL786512 FUH786511:FUH786512 GED786511:GED786512 GNZ786511:GNZ786512 GXV786511:GXV786512 HHR786511:HHR786512 HRN786511:HRN786512 IBJ786511:IBJ786512 ILF786511:ILF786512 IVB786511:IVB786512 JEX786511:JEX786512 JOT786511:JOT786512 JYP786511:JYP786512 KIL786511:KIL786512 KSH786511:KSH786512 LCD786511:LCD786512 LLZ786511:LLZ786512 LVV786511:LVV786512 MFR786511:MFR786512 MPN786511:MPN786512 MZJ786511:MZJ786512 NJF786511:NJF786512 NTB786511:NTB786512 OCX786511:OCX786512 OMT786511:OMT786512 OWP786511:OWP786512 PGL786511:PGL786512 PQH786511:PQH786512 QAD786511:QAD786512 QJZ786511:QJZ786512 QTV786511:QTV786512 RDR786511:RDR786512 RNN786511:RNN786512 RXJ786511:RXJ786512 SHF786511:SHF786512 SRB786511:SRB786512 TAX786511:TAX786512 TKT786511:TKT786512 TUP786511:TUP786512 UEL786511:UEL786512 UOH786511:UOH786512 UYD786511:UYD786512 VHZ786511:VHZ786512 VRV786511:VRV786512 WBR786511:WBR786512 WLN786511:WLN786512 WVJ786511:WVJ786512 C852054:C852055 IX852047:IX852048 ST852047:ST852048 ACP852047:ACP852048 AML852047:AML852048 AWH852047:AWH852048 BGD852047:BGD852048 BPZ852047:BPZ852048 BZV852047:BZV852048 CJR852047:CJR852048 CTN852047:CTN852048 DDJ852047:DDJ852048 DNF852047:DNF852048 DXB852047:DXB852048 EGX852047:EGX852048 EQT852047:EQT852048 FAP852047:FAP852048 FKL852047:FKL852048 FUH852047:FUH852048 GED852047:GED852048 GNZ852047:GNZ852048 GXV852047:GXV852048 HHR852047:HHR852048 HRN852047:HRN852048 IBJ852047:IBJ852048 ILF852047:ILF852048 IVB852047:IVB852048 JEX852047:JEX852048 JOT852047:JOT852048 JYP852047:JYP852048 KIL852047:KIL852048 KSH852047:KSH852048 LCD852047:LCD852048 LLZ852047:LLZ852048 LVV852047:LVV852048 MFR852047:MFR852048 MPN852047:MPN852048 MZJ852047:MZJ852048 NJF852047:NJF852048 NTB852047:NTB852048 OCX852047:OCX852048 OMT852047:OMT852048 OWP852047:OWP852048 PGL852047:PGL852048 PQH852047:PQH852048 QAD852047:QAD852048 QJZ852047:QJZ852048 QTV852047:QTV852048 RDR852047:RDR852048 RNN852047:RNN852048 RXJ852047:RXJ852048 SHF852047:SHF852048 SRB852047:SRB852048 TAX852047:TAX852048 TKT852047:TKT852048 TUP852047:TUP852048 UEL852047:UEL852048 UOH852047:UOH852048 UYD852047:UYD852048 VHZ852047:VHZ852048 VRV852047:VRV852048 WBR852047:WBR852048 WLN852047:WLN852048 WVJ852047:WVJ852048 C917590:C917591 IX917583:IX917584 ST917583:ST917584 ACP917583:ACP917584 AML917583:AML917584 AWH917583:AWH917584 BGD917583:BGD917584 BPZ917583:BPZ917584 BZV917583:BZV917584 CJR917583:CJR917584 CTN917583:CTN917584 DDJ917583:DDJ917584 DNF917583:DNF917584 DXB917583:DXB917584 EGX917583:EGX917584 EQT917583:EQT917584 FAP917583:FAP917584 FKL917583:FKL917584 FUH917583:FUH917584 GED917583:GED917584 GNZ917583:GNZ917584 GXV917583:GXV917584 HHR917583:HHR917584 HRN917583:HRN917584 IBJ917583:IBJ917584 ILF917583:ILF917584 IVB917583:IVB917584 JEX917583:JEX917584 JOT917583:JOT917584 JYP917583:JYP917584 KIL917583:KIL917584 KSH917583:KSH917584 LCD917583:LCD917584 LLZ917583:LLZ917584 LVV917583:LVV917584 MFR917583:MFR917584 MPN917583:MPN917584 MZJ917583:MZJ917584 NJF917583:NJF917584 NTB917583:NTB917584 OCX917583:OCX917584 OMT917583:OMT917584 OWP917583:OWP917584 PGL917583:PGL917584 PQH917583:PQH917584 QAD917583:QAD917584 QJZ917583:QJZ917584 QTV917583:QTV917584 RDR917583:RDR917584 RNN917583:RNN917584 RXJ917583:RXJ917584 SHF917583:SHF917584 SRB917583:SRB917584 TAX917583:TAX917584 TKT917583:TKT917584 TUP917583:TUP917584 UEL917583:UEL917584 UOH917583:UOH917584 UYD917583:UYD917584 VHZ917583:VHZ917584 VRV917583:VRV917584 WBR917583:WBR917584 WLN917583:WLN917584 WVJ917583:WVJ917584 C983126:C983127 IX983119:IX983120 ST983119:ST983120 ACP983119:ACP983120 AML983119:AML983120 AWH983119:AWH983120 BGD983119:BGD983120 BPZ983119:BPZ983120 BZV983119:BZV983120 CJR983119:CJR983120 CTN983119:CTN983120 DDJ983119:DDJ983120 DNF983119:DNF983120 DXB983119:DXB983120 EGX983119:EGX983120 EQT983119:EQT983120 FAP983119:FAP983120 FKL983119:FKL983120 FUH983119:FUH983120 GED983119:GED983120 GNZ983119:GNZ983120 GXV983119:GXV983120 HHR983119:HHR983120 HRN983119:HRN983120 IBJ983119:IBJ983120 ILF983119:ILF983120 IVB983119:IVB983120 JEX983119:JEX983120 JOT983119:JOT983120 JYP983119:JYP983120 KIL983119:KIL983120 KSH983119:KSH983120 LCD983119:LCD983120 LLZ983119:LLZ983120 LVV983119:LVV983120 MFR983119:MFR983120 MPN983119:MPN983120 MZJ983119:MZJ983120 NJF983119:NJF983120 NTB983119:NTB983120 OCX983119:OCX983120 OMT983119:OMT983120 OWP983119:OWP983120 PGL983119:PGL983120 PQH983119:PQH983120 QAD983119:QAD983120 QJZ983119:QJZ983120 QTV983119:QTV983120 RDR983119:RDR983120 RNN983119:RNN983120 RXJ983119:RXJ983120 SHF983119:SHF983120 SRB983119:SRB983120 TAX983119:TAX983120 TKT983119:TKT983120 TUP983119:TUP983120 UEL983119:UEL983120 UOH983119:UOH983120 UYD983119:UYD983120 VHZ983119:VHZ983120 VRV983119:VRV983120 WBR983119:WBR983120 WLN983119:WLN983120 WVJ983119:WVJ983120 G70:G73 JB65:JB68 SX65:SX68 ACT65:ACT68 AMP65:AMP68 AWL65:AWL68 BGH65:BGH68 BQD65:BQD68 BZZ65:BZZ68 CJV65:CJV68 CTR65:CTR68 DDN65:DDN68 DNJ65:DNJ68 DXF65:DXF68 EHB65:EHB68 EQX65:EQX68 FAT65:FAT68 FKP65:FKP68 FUL65:FUL68 GEH65:GEH68 GOD65:GOD68 GXZ65:GXZ68 HHV65:HHV68 HRR65:HRR68 IBN65:IBN68 ILJ65:ILJ68 IVF65:IVF68 JFB65:JFB68 JOX65:JOX68 JYT65:JYT68 KIP65:KIP68 KSL65:KSL68 LCH65:LCH68 LMD65:LMD68 LVZ65:LVZ68 MFV65:MFV68 MPR65:MPR68 MZN65:MZN68 NJJ65:NJJ68 NTF65:NTF68 ODB65:ODB68 OMX65:OMX68 OWT65:OWT68 PGP65:PGP68 PQL65:PQL68 QAH65:QAH68 QKD65:QKD68 QTZ65:QTZ68 RDV65:RDV68 RNR65:RNR68 RXN65:RXN68 SHJ65:SHJ68 SRF65:SRF68 TBB65:TBB68 TKX65:TKX68 TUT65:TUT68 UEP65:UEP68 UOL65:UOL68 UYH65:UYH68 VID65:VID68 VRZ65:VRZ68 WBV65:WBV68 WLR65:WLR68 WVN65:WVN68 G65602:G65605 JB65595:JB65598 SX65595:SX65598 ACT65595:ACT65598 AMP65595:AMP65598 AWL65595:AWL65598 BGH65595:BGH65598 BQD65595:BQD65598 BZZ65595:BZZ65598 CJV65595:CJV65598 CTR65595:CTR65598 DDN65595:DDN65598 DNJ65595:DNJ65598 DXF65595:DXF65598 EHB65595:EHB65598 EQX65595:EQX65598 FAT65595:FAT65598 FKP65595:FKP65598 FUL65595:FUL65598 GEH65595:GEH65598 GOD65595:GOD65598 GXZ65595:GXZ65598 HHV65595:HHV65598 HRR65595:HRR65598 IBN65595:IBN65598 ILJ65595:ILJ65598 IVF65595:IVF65598 JFB65595:JFB65598 JOX65595:JOX65598 JYT65595:JYT65598 KIP65595:KIP65598 KSL65595:KSL65598 LCH65595:LCH65598 LMD65595:LMD65598 LVZ65595:LVZ65598 MFV65595:MFV65598 MPR65595:MPR65598 MZN65595:MZN65598 NJJ65595:NJJ65598 NTF65595:NTF65598 ODB65595:ODB65598 OMX65595:OMX65598 OWT65595:OWT65598 PGP65595:PGP65598 PQL65595:PQL65598 QAH65595:QAH65598 QKD65595:QKD65598 QTZ65595:QTZ65598 RDV65595:RDV65598 RNR65595:RNR65598 RXN65595:RXN65598 SHJ65595:SHJ65598 SRF65595:SRF65598 TBB65595:TBB65598 TKX65595:TKX65598 TUT65595:TUT65598 UEP65595:UEP65598 UOL65595:UOL65598 UYH65595:UYH65598 VID65595:VID65598 VRZ65595:VRZ65598 WBV65595:WBV65598 WLR65595:WLR65598 WVN65595:WVN65598 G131138:G131141 JB131131:JB131134 SX131131:SX131134 ACT131131:ACT131134 AMP131131:AMP131134 AWL131131:AWL131134 BGH131131:BGH131134 BQD131131:BQD131134 BZZ131131:BZZ131134 CJV131131:CJV131134 CTR131131:CTR131134 DDN131131:DDN131134 DNJ131131:DNJ131134 DXF131131:DXF131134 EHB131131:EHB131134 EQX131131:EQX131134 FAT131131:FAT131134 FKP131131:FKP131134 FUL131131:FUL131134 GEH131131:GEH131134 GOD131131:GOD131134 GXZ131131:GXZ131134 HHV131131:HHV131134 HRR131131:HRR131134 IBN131131:IBN131134 ILJ131131:ILJ131134 IVF131131:IVF131134 JFB131131:JFB131134 JOX131131:JOX131134 JYT131131:JYT131134 KIP131131:KIP131134 KSL131131:KSL131134 LCH131131:LCH131134 LMD131131:LMD131134 LVZ131131:LVZ131134 MFV131131:MFV131134 MPR131131:MPR131134 MZN131131:MZN131134 NJJ131131:NJJ131134 NTF131131:NTF131134 ODB131131:ODB131134 OMX131131:OMX131134 OWT131131:OWT131134 PGP131131:PGP131134 PQL131131:PQL131134 QAH131131:QAH131134 QKD131131:QKD131134 QTZ131131:QTZ131134 RDV131131:RDV131134 RNR131131:RNR131134 RXN131131:RXN131134 SHJ131131:SHJ131134 SRF131131:SRF131134 TBB131131:TBB131134 TKX131131:TKX131134 TUT131131:TUT131134 UEP131131:UEP131134 UOL131131:UOL131134 UYH131131:UYH131134 VID131131:VID131134 VRZ131131:VRZ131134 WBV131131:WBV131134 WLR131131:WLR131134 WVN131131:WVN131134 G196674:G196677 JB196667:JB196670 SX196667:SX196670 ACT196667:ACT196670 AMP196667:AMP196670 AWL196667:AWL196670 BGH196667:BGH196670 BQD196667:BQD196670 BZZ196667:BZZ196670 CJV196667:CJV196670 CTR196667:CTR196670 DDN196667:DDN196670 DNJ196667:DNJ196670 DXF196667:DXF196670 EHB196667:EHB196670 EQX196667:EQX196670 FAT196667:FAT196670 FKP196667:FKP196670 FUL196667:FUL196670 GEH196667:GEH196670 GOD196667:GOD196670 GXZ196667:GXZ196670 HHV196667:HHV196670 HRR196667:HRR196670 IBN196667:IBN196670 ILJ196667:ILJ196670 IVF196667:IVF196670 JFB196667:JFB196670 JOX196667:JOX196670 JYT196667:JYT196670 KIP196667:KIP196670 KSL196667:KSL196670 LCH196667:LCH196670 LMD196667:LMD196670 LVZ196667:LVZ196670 MFV196667:MFV196670 MPR196667:MPR196670 MZN196667:MZN196670 NJJ196667:NJJ196670 NTF196667:NTF196670 ODB196667:ODB196670 OMX196667:OMX196670 OWT196667:OWT196670 PGP196667:PGP196670 PQL196667:PQL196670 QAH196667:QAH196670 QKD196667:QKD196670 QTZ196667:QTZ196670 RDV196667:RDV196670 RNR196667:RNR196670 RXN196667:RXN196670 SHJ196667:SHJ196670 SRF196667:SRF196670 TBB196667:TBB196670 TKX196667:TKX196670 TUT196667:TUT196670 UEP196667:UEP196670 UOL196667:UOL196670 UYH196667:UYH196670 VID196667:VID196670 VRZ196667:VRZ196670 WBV196667:WBV196670 WLR196667:WLR196670 WVN196667:WVN196670 G262210:G262213 JB262203:JB262206 SX262203:SX262206 ACT262203:ACT262206 AMP262203:AMP262206 AWL262203:AWL262206 BGH262203:BGH262206 BQD262203:BQD262206 BZZ262203:BZZ262206 CJV262203:CJV262206 CTR262203:CTR262206 DDN262203:DDN262206 DNJ262203:DNJ262206 DXF262203:DXF262206 EHB262203:EHB262206 EQX262203:EQX262206 FAT262203:FAT262206 FKP262203:FKP262206 FUL262203:FUL262206 GEH262203:GEH262206 GOD262203:GOD262206 GXZ262203:GXZ262206 HHV262203:HHV262206 HRR262203:HRR262206 IBN262203:IBN262206 ILJ262203:ILJ262206 IVF262203:IVF262206 JFB262203:JFB262206 JOX262203:JOX262206 JYT262203:JYT262206 KIP262203:KIP262206 KSL262203:KSL262206 LCH262203:LCH262206 LMD262203:LMD262206 LVZ262203:LVZ262206 MFV262203:MFV262206 MPR262203:MPR262206 MZN262203:MZN262206 NJJ262203:NJJ262206 NTF262203:NTF262206 ODB262203:ODB262206 OMX262203:OMX262206 OWT262203:OWT262206 PGP262203:PGP262206 PQL262203:PQL262206 QAH262203:QAH262206 QKD262203:QKD262206 QTZ262203:QTZ262206 RDV262203:RDV262206 RNR262203:RNR262206 RXN262203:RXN262206 SHJ262203:SHJ262206 SRF262203:SRF262206 TBB262203:TBB262206 TKX262203:TKX262206 TUT262203:TUT262206 UEP262203:UEP262206 UOL262203:UOL262206 UYH262203:UYH262206 VID262203:VID262206 VRZ262203:VRZ262206 WBV262203:WBV262206 WLR262203:WLR262206 WVN262203:WVN262206 G327746:G327749 JB327739:JB327742 SX327739:SX327742 ACT327739:ACT327742 AMP327739:AMP327742 AWL327739:AWL327742 BGH327739:BGH327742 BQD327739:BQD327742 BZZ327739:BZZ327742 CJV327739:CJV327742 CTR327739:CTR327742 DDN327739:DDN327742 DNJ327739:DNJ327742 DXF327739:DXF327742 EHB327739:EHB327742 EQX327739:EQX327742 FAT327739:FAT327742 FKP327739:FKP327742 FUL327739:FUL327742 GEH327739:GEH327742 GOD327739:GOD327742 GXZ327739:GXZ327742 HHV327739:HHV327742 HRR327739:HRR327742 IBN327739:IBN327742 ILJ327739:ILJ327742 IVF327739:IVF327742 JFB327739:JFB327742 JOX327739:JOX327742 JYT327739:JYT327742 KIP327739:KIP327742 KSL327739:KSL327742 LCH327739:LCH327742 LMD327739:LMD327742 LVZ327739:LVZ327742 MFV327739:MFV327742 MPR327739:MPR327742 MZN327739:MZN327742 NJJ327739:NJJ327742 NTF327739:NTF327742 ODB327739:ODB327742 OMX327739:OMX327742 OWT327739:OWT327742 PGP327739:PGP327742 PQL327739:PQL327742 QAH327739:QAH327742 QKD327739:QKD327742 QTZ327739:QTZ327742 RDV327739:RDV327742 RNR327739:RNR327742 RXN327739:RXN327742 SHJ327739:SHJ327742 SRF327739:SRF327742 TBB327739:TBB327742 TKX327739:TKX327742 TUT327739:TUT327742 UEP327739:UEP327742 UOL327739:UOL327742 UYH327739:UYH327742 VID327739:VID327742 VRZ327739:VRZ327742 WBV327739:WBV327742 WLR327739:WLR327742 WVN327739:WVN327742 G393282:G393285 JB393275:JB393278 SX393275:SX393278 ACT393275:ACT393278 AMP393275:AMP393278 AWL393275:AWL393278 BGH393275:BGH393278 BQD393275:BQD393278 BZZ393275:BZZ393278 CJV393275:CJV393278 CTR393275:CTR393278 DDN393275:DDN393278 DNJ393275:DNJ393278 DXF393275:DXF393278 EHB393275:EHB393278 EQX393275:EQX393278 FAT393275:FAT393278 FKP393275:FKP393278 FUL393275:FUL393278 GEH393275:GEH393278 GOD393275:GOD393278 GXZ393275:GXZ393278 HHV393275:HHV393278 HRR393275:HRR393278 IBN393275:IBN393278 ILJ393275:ILJ393278 IVF393275:IVF393278 JFB393275:JFB393278 JOX393275:JOX393278 JYT393275:JYT393278 KIP393275:KIP393278 KSL393275:KSL393278 LCH393275:LCH393278 LMD393275:LMD393278 LVZ393275:LVZ393278 MFV393275:MFV393278 MPR393275:MPR393278 MZN393275:MZN393278 NJJ393275:NJJ393278 NTF393275:NTF393278 ODB393275:ODB393278 OMX393275:OMX393278 OWT393275:OWT393278 PGP393275:PGP393278 PQL393275:PQL393278 QAH393275:QAH393278 QKD393275:QKD393278 QTZ393275:QTZ393278 RDV393275:RDV393278 RNR393275:RNR393278 RXN393275:RXN393278 SHJ393275:SHJ393278 SRF393275:SRF393278 TBB393275:TBB393278 TKX393275:TKX393278 TUT393275:TUT393278 UEP393275:UEP393278 UOL393275:UOL393278 UYH393275:UYH393278 VID393275:VID393278 VRZ393275:VRZ393278 WBV393275:WBV393278 WLR393275:WLR393278 WVN393275:WVN393278 G458818:G458821 JB458811:JB458814 SX458811:SX458814 ACT458811:ACT458814 AMP458811:AMP458814 AWL458811:AWL458814 BGH458811:BGH458814 BQD458811:BQD458814 BZZ458811:BZZ458814 CJV458811:CJV458814 CTR458811:CTR458814 DDN458811:DDN458814 DNJ458811:DNJ458814 DXF458811:DXF458814 EHB458811:EHB458814 EQX458811:EQX458814 FAT458811:FAT458814 FKP458811:FKP458814 FUL458811:FUL458814 GEH458811:GEH458814 GOD458811:GOD458814 GXZ458811:GXZ458814 HHV458811:HHV458814 HRR458811:HRR458814 IBN458811:IBN458814 ILJ458811:ILJ458814 IVF458811:IVF458814 JFB458811:JFB458814 JOX458811:JOX458814 JYT458811:JYT458814 KIP458811:KIP458814 KSL458811:KSL458814 LCH458811:LCH458814 LMD458811:LMD458814 LVZ458811:LVZ458814 MFV458811:MFV458814 MPR458811:MPR458814 MZN458811:MZN458814 NJJ458811:NJJ458814 NTF458811:NTF458814 ODB458811:ODB458814 OMX458811:OMX458814 OWT458811:OWT458814 PGP458811:PGP458814 PQL458811:PQL458814 QAH458811:QAH458814 QKD458811:QKD458814 QTZ458811:QTZ458814 RDV458811:RDV458814 RNR458811:RNR458814 RXN458811:RXN458814 SHJ458811:SHJ458814 SRF458811:SRF458814 TBB458811:TBB458814 TKX458811:TKX458814 TUT458811:TUT458814 UEP458811:UEP458814 UOL458811:UOL458814 UYH458811:UYH458814 VID458811:VID458814 VRZ458811:VRZ458814 WBV458811:WBV458814 WLR458811:WLR458814 WVN458811:WVN458814 G524354:G524357 JB524347:JB524350 SX524347:SX524350 ACT524347:ACT524350 AMP524347:AMP524350 AWL524347:AWL524350 BGH524347:BGH524350 BQD524347:BQD524350 BZZ524347:BZZ524350 CJV524347:CJV524350 CTR524347:CTR524350 DDN524347:DDN524350 DNJ524347:DNJ524350 DXF524347:DXF524350 EHB524347:EHB524350 EQX524347:EQX524350 FAT524347:FAT524350 FKP524347:FKP524350 FUL524347:FUL524350 GEH524347:GEH524350 GOD524347:GOD524350 GXZ524347:GXZ524350 HHV524347:HHV524350 HRR524347:HRR524350 IBN524347:IBN524350 ILJ524347:ILJ524350 IVF524347:IVF524350 JFB524347:JFB524350 JOX524347:JOX524350 JYT524347:JYT524350 KIP524347:KIP524350 KSL524347:KSL524350 LCH524347:LCH524350 LMD524347:LMD524350 LVZ524347:LVZ524350 MFV524347:MFV524350 MPR524347:MPR524350 MZN524347:MZN524350 NJJ524347:NJJ524350 NTF524347:NTF524350 ODB524347:ODB524350 OMX524347:OMX524350 OWT524347:OWT524350 PGP524347:PGP524350 PQL524347:PQL524350 QAH524347:QAH524350 QKD524347:QKD524350 QTZ524347:QTZ524350 RDV524347:RDV524350 RNR524347:RNR524350 RXN524347:RXN524350 SHJ524347:SHJ524350 SRF524347:SRF524350 TBB524347:TBB524350 TKX524347:TKX524350 TUT524347:TUT524350 UEP524347:UEP524350 UOL524347:UOL524350 UYH524347:UYH524350 VID524347:VID524350 VRZ524347:VRZ524350 WBV524347:WBV524350 WLR524347:WLR524350 WVN524347:WVN524350 G589890:G589893 JB589883:JB589886 SX589883:SX589886 ACT589883:ACT589886 AMP589883:AMP589886 AWL589883:AWL589886 BGH589883:BGH589886 BQD589883:BQD589886 BZZ589883:BZZ589886 CJV589883:CJV589886 CTR589883:CTR589886 DDN589883:DDN589886 DNJ589883:DNJ589886 DXF589883:DXF589886 EHB589883:EHB589886 EQX589883:EQX589886 FAT589883:FAT589886 FKP589883:FKP589886 FUL589883:FUL589886 GEH589883:GEH589886 GOD589883:GOD589886 GXZ589883:GXZ589886 HHV589883:HHV589886 HRR589883:HRR589886 IBN589883:IBN589886 ILJ589883:ILJ589886 IVF589883:IVF589886 JFB589883:JFB589886 JOX589883:JOX589886 JYT589883:JYT589886 KIP589883:KIP589886 KSL589883:KSL589886 LCH589883:LCH589886 LMD589883:LMD589886 LVZ589883:LVZ589886 MFV589883:MFV589886 MPR589883:MPR589886 MZN589883:MZN589886 NJJ589883:NJJ589886 NTF589883:NTF589886 ODB589883:ODB589886 OMX589883:OMX589886 OWT589883:OWT589886 PGP589883:PGP589886 PQL589883:PQL589886 QAH589883:QAH589886 QKD589883:QKD589886 QTZ589883:QTZ589886 RDV589883:RDV589886 RNR589883:RNR589886 RXN589883:RXN589886 SHJ589883:SHJ589886 SRF589883:SRF589886 TBB589883:TBB589886 TKX589883:TKX589886 TUT589883:TUT589886 UEP589883:UEP589886 UOL589883:UOL589886 UYH589883:UYH589886 VID589883:VID589886 VRZ589883:VRZ589886 WBV589883:WBV589886 WLR589883:WLR589886 WVN589883:WVN589886 G655426:G655429 JB655419:JB655422 SX655419:SX655422 ACT655419:ACT655422 AMP655419:AMP655422 AWL655419:AWL655422 BGH655419:BGH655422 BQD655419:BQD655422 BZZ655419:BZZ655422 CJV655419:CJV655422 CTR655419:CTR655422 DDN655419:DDN655422 DNJ655419:DNJ655422 DXF655419:DXF655422 EHB655419:EHB655422 EQX655419:EQX655422 FAT655419:FAT655422 FKP655419:FKP655422 FUL655419:FUL655422 GEH655419:GEH655422 GOD655419:GOD655422 GXZ655419:GXZ655422 HHV655419:HHV655422 HRR655419:HRR655422 IBN655419:IBN655422 ILJ655419:ILJ655422 IVF655419:IVF655422 JFB655419:JFB655422 JOX655419:JOX655422 JYT655419:JYT655422 KIP655419:KIP655422 KSL655419:KSL655422 LCH655419:LCH655422 LMD655419:LMD655422 LVZ655419:LVZ655422 MFV655419:MFV655422 MPR655419:MPR655422 MZN655419:MZN655422 NJJ655419:NJJ655422 NTF655419:NTF655422 ODB655419:ODB655422 OMX655419:OMX655422 OWT655419:OWT655422 PGP655419:PGP655422 PQL655419:PQL655422 QAH655419:QAH655422 QKD655419:QKD655422 QTZ655419:QTZ655422 RDV655419:RDV655422 RNR655419:RNR655422 RXN655419:RXN655422 SHJ655419:SHJ655422 SRF655419:SRF655422 TBB655419:TBB655422 TKX655419:TKX655422 TUT655419:TUT655422 UEP655419:UEP655422 UOL655419:UOL655422 UYH655419:UYH655422 VID655419:VID655422 VRZ655419:VRZ655422 WBV655419:WBV655422 WLR655419:WLR655422 WVN655419:WVN655422 G720962:G720965 JB720955:JB720958 SX720955:SX720958 ACT720955:ACT720958 AMP720955:AMP720958 AWL720955:AWL720958 BGH720955:BGH720958 BQD720955:BQD720958 BZZ720955:BZZ720958 CJV720955:CJV720958 CTR720955:CTR720958 DDN720955:DDN720958 DNJ720955:DNJ720958 DXF720955:DXF720958 EHB720955:EHB720958 EQX720955:EQX720958 FAT720955:FAT720958 FKP720955:FKP720958 FUL720955:FUL720958 GEH720955:GEH720958 GOD720955:GOD720958 GXZ720955:GXZ720958 HHV720955:HHV720958 HRR720955:HRR720958 IBN720955:IBN720958 ILJ720955:ILJ720958 IVF720955:IVF720958 JFB720955:JFB720958 JOX720955:JOX720958 JYT720955:JYT720958 KIP720955:KIP720958 KSL720955:KSL720958 LCH720955:LCH720958 LMD720955:LMD720958 LVZ720955:LVZ720958 MFV720955:MFV720958 MPR720955:MPR720958 MZN720955:MZN720958 NJJ720955:NJJ720958 NTF720955:NTF720958 ODB720955:ODB720958 OMX720955:OMX720958 OWT720955:OWT720958 PGP720955:PGP720958 PQL720955:PQL720958 QAH720955:QAH720958 QKD720955:QKD720958 QTZ720955:QTZ720958 RDV720955:RDV720958 RNR720955:RNR720958 RXN720955:RXN720958 SHJ720955:SHJ720958 SRF720955:SRF720958 TBB720955:TBB720958 TKX720955:TKX720958 TUT720955:TUT720958 UEP720955:UEP720958 UOL720955:UOL720958 UYH720955:UYH720958 VID720955:VID720958 VRZ720955:VRZ720958 WBV720955:WBV720958 WLR720955:WLR720958 WVN720955:WVN720958 G786498:G786501 JB786491:JB786494 SX786491:SX786494 ACT786491:ACT786494 AMP786491:AMP786494 AWL786491:AWL786494 BGH786491:BGH786494 BQD786491:BQD786494 BZZ786491:BZZ786494 CJV786491:CJV786494 CTR786491:CTR786494 DDN786491:DDN786494 DNJ786491:DNJ786494 DXF786491:DXF786494 EHB786491:EHB786494 EQX786491:EQX786494 FAT786491:FAT786494 FKP786491:FKP786494 FUL786491:FUL786494 GEH786491:GEH786494 GOD786491:GOD786494 GXZ786491:GXZ786494 HHV786491:HHV786494 HRR786491:HRR786494 IBN786491:IBN786494 ILJ786491:ILJ786494 IVF786491:IVF786494 JFB786491:JFB786494 JOX786491:JOX786494 JYT786491:JYT786494 KIP786491:KIP786494 KSL786491:KSL786494 LCH786491:LCH786494 LMD786491:LMD786494 LVZ786491:LVZ786494 MFV786491:MFV786494 MPR786491:MPR786494 MZN786491:MZN786494 NJJ786491:NJJ786494 NTF786491:NTF786494 ODB786491:ODB786494 OMX786491:OMX786494 OWT786491:OWT786494 PGP786491:PGP786494 PQL786491:PQL786494 QAH786491:QAH786494 QKD786491:QKD786494 QTZ786491:QTZ786494 RDV786491:RDV786494 RNR786491:RNR786494 RXN786491:RXN786494 SHJ786491:SHJ786494 SRF786491:SRF786494 TBB786491:TBB786494 TKX786491:TKX786494 TUT786491:TUT786494 UEP786491:UEP786494 UOL786491:UOL786494 UYH786491:UYH786494 VID786491:VID786494 VRZ786491:VRZ786494 WBV786491:WBV786494 WLR786491:WLR786494 WVN786491:WVN786494 G852034:G852037 JB852027:JB852030 SX852027:SX852030 ACT852027:ACT852030 AMP852027:AMP852030 AWL852027:AWL852030 BGH852027:BGH852030 BQD852027:BQD852030 BZZ852027:BZZ852030 CJV852027:CJV852030 CTR852027:CTR852030 DDN852027:DDN852030 DNJ852027:DNJ852030 DXF852027:DXF852030 EHB852027:EHB852030 EQX852027:EQX852030 FAT852027:FAT852030 FKP852027:FKP852030 FUL852027:FUL852030 GEH852027:GEH852030 GOD852027:GOD852030 GXZ852027:GXZ852030 HHV852027:HHV852030 HRR852027:HRR852030 IBN852027:IBN852030 ILJ852027:ILJ852030 IVF852027:IVF852030 JFB852027:JFB852030 JOX852027:JOX852030 JYT852027:JYT852030 KIP852027:KIP852030 KSL852027:KSL852030 LCH852027:LCH852030 LMD852027:LMD852030 LVZ852027:LVZ852030 MFV852027:MFV852030 MPR852027:MPR852030 MZN852027:MZN852030 NJJ852027:NJJ852030 NTF852027:NTF852030 ODB852027:ODB852030 OMX852027:OMX852030 OWT852027:OWT852030 PGP852027:PGP852030 PQL852027:PQL852030 QAH852027:QAH852030 QKD852027:QKD852030 QTZ852027:QTZ852030 RDV852027:RDV852030 RNR852027:RNR852030 RXN852027:RXN852030 SHJ852027:SHJ852030 SRF852027:SRF852030 TBB852027:TBB852030 TKX852027:TKX852030 TUT852027:TUT852030 UEP852027:UEP852030 UOL852027:UOL852030 UYH852027:UYH852030 VID852027:VID852030 VRZ852027:VRZ852030 WBV852027:WBV852030 WLR852027:WLR852030 WVN852027:WVN852030 G917570:G917573 JB917563:JB917566 SX917563:SX917566 ACT917563:ACT917566 AMP917563:AMP917566 AWL917563:AWL917566 BGH917563:BGH917566 BQD917563:BQD917566 BZZ917563:BZZ917566 CJV917563:CJV917566 CTR917563:CTR917566 DDN917563:DDN917566 DNJ917563:DNJ917566 DXF917563:DXF917566 EHB917563:EHB917566 EQX917563:EQX917566 FAT917563:FAT917566 FKP917563:FKP917566 FUL917563:FUL917566 GEH917563:GEH917566 GOD917563:GOD917566 GXZ917563:GXZ917566 HHV917563:HHV917566 HRR917563:HRR917566 IBN917563:IBN917566 ILJ917563:ILJ917566 IVF917563:IVF917566 JFB917563:JFB917566 JOX917563:JOX917566 JYT917563:JYT917566 KIP917563:KIP917566 KSL917563:KSL917566 LCH917563:LCH917566 LMD917563:LMD917566 LVZ917563:LVZ917566 MFV917563:MFV917566 MPR917563:MPR917566 MZN917563:MZN917566 NJJ917563:NJJ917566 NTF917563:NTF917566 ODB917563:ODB917566 OMX917563:OMX917566 OWT917563:OWT917566 PGP917563:PGP917566 PQL917563:PQL917566 QAH917563:QAH917566 QKD917563:QKD917566 QTZ917563:QTZ917566 RDV917563:RDV917566 RNR917563:RNR917566 RXN917563:RXN917566 SHJ917563:SHJ917566 SRF917563:SRF917566 TBB917563:TBB917566 TKX917563:TKX917566 TUT917563:TUT917566 UEP917563:UEP917566 UOL917563:UOL917566 UYH917563:UYH917566 VID917563:VID917566 VRZ917563:VRZ917566 WBV917563:WBV917566 WLR917563:WLR917566 WVN917563:WVN917566 G983106:G983109 JB983099:JB983102 SX983099:SX983102 ACT983099:ACT983102 AMP983099:AMP983102 AWL983099:AWL983102 BGH983099:BGH983102 BQD983099:BQD983102 BZZ983099:BZZ983102 CJV983099:CJV983102 CTR983099:CTR983102 DDN983099:DDN983102 DNJ983099:DNJ983102 DXF983099:DXF983102 EHB983099:EHB983102 EQX983099:EQX983102 FAT983099:FAT983102 FKP983099:FKP983102 FUL983099:FUL983102 GEH983099:GEH983102 GOD983099:GOD983102 GXZ983099:GXZ983102 HHV983099:HHV983102 HRR983099:HRR983102 IBN983099:IBN983102 ILJ983099:ILJ983102 IVF983099:IVF983102 JFB983099:JFB983102 JOX983099:JOX983102 JYT983099:JYT983102 KIP983099:KIP983102 KSL983099:KSL983102 LCH983099:LCH983102 LMD983099:LMD983102 LVZ983099:LVZ983102 MFV983099:MFV983102 MPR983099:MPR983102 MZN983099:MZN983102 NJJ983099:NJJ983102 NTF983099:NTF983102 ODB983099:ODB983102 OMX983099:OMX983102 OWT983099:OWT983102 PGP983099:PGP983102 PQL983099:PQL983102 QAH983099:QAH983102 QKD983099:QKD983102 QTZ983099:QTZ983102 RDV983099:RDV983102 RNR983099:RNR983102 RXN983099:RXN983102 SHJ983099:SHJ983102 SRF983099:SRF983102 TBB983099:TBB983102 TKX983099:TKX983102 TUT983099:TUT983102 UEP983099:UEP983102 UOL983099:UOL983102 UYH983099:UYH983102 VID983099:VID983102 VRZ983099:VRZ983102 WBV983099:WBV983102 WLR983099:WLR983102 WVN983099:WVN983102 G86:G89 JB79:JB82 SX79:SX82 ACT79:ACT82 AMP79:AMP82 AWL79:AWL82 BGH79:BGH82 BQD79:BQD82 BZZ79:BZZ82 CJV79:CJV82 CTR79:CTR82 DDN79:DDN82 DNJ79:DNJ82 DXF79:DXF82 EHB79:EHB82 EQX79:EQX82 FAT79:FAT82 FKP79:FKP82 FUL79:FUL82 GEH79:GEH82 GOD79:GOD82 GXZ79:GXZ82 HHV79:HHV82 HRR79:HRR82 IBN79:IBN82 ILJ79:ILJ82 IVF79:IVF82 JFB79:JFB82 JOX79:JOX82 JYT79:JYT82 KIP79:KIP82 KSL79:KSL82 LCH79:LCH82 LMD79:LMD82 LVZ79:LVZ82 MFV79:MFV82 MPR79:MPR82 MZN79:MZN82 NJJ79:NJJ82 NTF79:NTF82 ODB79:ODB82 OMX79:OMX82 OWT79:OWT82 PGP79:PGP82 PQL79:PQL82 QAH79:QAH82 QKD79:QKD82 QTZ79:QTZ82 RDV79:RDV82 RNR79:RNR82 RXN79:RXN82 SHJ79:SHJ82 SRF79:SRF82 TBB79:TBB82 TKX79:TKX82 TUT79:TUT82 UEP79:UEP82 UOL79:UOL82 UYH79:UYH82 VID79:VID82 VRZ79:VRZ82 WBV79:WBV82 WLR79:WLR82 WVN79:WVN82 G65616:G65619 JB65609:JB65612 SX65609:SX65612 ACT65609:ACT65612 AMP65609:AMP65612 AWL65609:AWL65612 BGH65609:BGH65612 BQD65609:BQD65612 BZZ65609:BZZ65612 CJV65609:CJV65612 CTR65609:CTR65612 DDN65609:DDN65612 DNJ65609:DNJ65612 DXF65609:DXF65612 EHB65609:EHB65612 EQX65609:EQX65612 FAT65609:FAT65612 FKP65609:FKP65612 FUL65609:FUL65612 GEH65609:GEH65612 GOD65609:GOD65612 GXZ65609:GXZ65612 HHV65609:HHV65612 HRR65609:HRR65612 IBN65609:IBN65612 ILJ65609:ILJ65612 IVF65609:IVF65612 JFB65609:JFB65612 JOX65609:JOX65612 JYT65609:JYT65612 KIP65609:KIP65612 KSL65609:KSL65612 LCH65609:LCH65612 LMD65609:LMD65612 LVZ65609:LVZ65612 MFV65609:MFV65612 MPR65609:MPR65612 MZN65609:MZN65612 NJJ65609:NJJ65612 NTF65609:NTF65612 ODB65609:ODB65612 OMX65609:OMX65612 OWT65609:OWT65612 PGP65609:PGP65612 PQL65609:PQL65612 QAH65609:QAH65612 QKD65609:QKD65612 QTZ65609:QTZ65612 RDV65609:RDV65612 RNR65609:RNR65612 RXN65609:RXN65612 SHJ65609:SHJ65612 SRF65609:SRF65612 TBB65609:TBB65612 TKX65609:TKX65612 TUT65609:TUT65612 UEP65609:UEP65612 UOL65609:UOL65612 UYH65609:UYH65612 VID65609:VID65612 VRZ65609:VRZ65612 WBV65609:WBV65612 WLR65609:WLR65612 WVN65609:WVN65612 G131152:G131155 JB131145:JB131148 SX131145:SX131148 ACT131145:ACT131148 AMP131145:AMP131148 AWL131145:AWL131148 BGH131145:BGH131148 BQD131145:BQD131148 BZZ131145:BZZ131148 CJV131145:CJV131148 CTR131145:CTR131148 DDN131145:DDN131148 DNJ131145:DNJ131148 DXF131145:DXF131148 EHB131145:EHB131148 EQX131145:EQX131148 FAT131145:FAT131148 FKP131145:FKP131148 FUL131145:FUL131148 GEH131145:GEH131148 GOD131145:GOD131148 GXZ131145:GXZ131148 HHV131145:HHV131148 HRR131145:HRR131148 IBN131145:IBN131148 ILJ131145:ILJ131148 IVF131145:IVF131148 JFB131145:JFB131148 JOX131145:JOX131148 JYT131145:JYT131148 KIP131145:KIP131148 KSL131145:KSL131148 LCH131145:LCH131148 LMD131145:LMD131148 LVZ131145:LVZ131148 MFV131145:MFV131148 MPR131145:MPR131148 MZN131145:MZN131148 NJJ131145:NJJ131148 NTF131145:NTF131148 ODB131145:ODB131148 OMX131145:OMX131148 OWT131145:OWT131148 PGP131145:PGP131148 PQL131145:PQL131148 QAH131145:QAH131148 QKD131145:QKD131148 QTZ131145:QTZ131148 RDV131145:RDV131148 RNR131145:RNR131148 RXN131145:RXN131148 SHJ131145:SHJ131148 SRF131145:SRF131148 TBB131145:TBB131148 TKX131145:TKX131148 TUT131145:TUT131148 UEP131145:UEP131148 UOL131145:UOL131148 UYH131145:UYH131148 VID131145:VID131148 VRZ131145:VRZ131148 WBV131145:WBV131148 WLR131145:WLR131148 WVN131145:WVN131148 G196688:G196691 JB196681:JB196684 SX196681:SX196684 ACT196681:ACT196684 AMP196681:AMP196684 AWL196681:AWL196684 BGH196681:BGH196684 BQD196681:BQD196684 BZZ196681:BZZ196684 CJV196681:CJV196684 CTR196681:CTR196684 DDN196681:DDN196684 DNJ196681:DNJ196684 DXF196681:DXF196684 EHB196681:EHB196684 EQX196681:EQX196684 FAT196681:FAT196684 FKP196681:FKP196684 FUL196681:FUL196684 GEH196681:GEH196684 GOD196681:GOD196684 GXZ196681:GXZ196684 HHV196681:HHV196684 HRR196681:HRR196684 IBN196681:IBN196684 ILJ196681:ILJ196684 IVF196681:IVF196684 JFB196681:JFB196684 JOX196681:JOX196684 JYT196681:JYT196684 KIP196681:KIP196684 KSL196681:KSL196684 LCH196681:LCH196684 LMD196681:LMD196684 LVZ196681:LVZ196684 MFV196681:MFV196684 MPR196681:MPR196684 MZN196681:MZN196684 NJJ196681:NJJ196684 NTF196681:NTF196684 ODB196681:ODB196684 OMX196681:OMX196684 OWT196681:OWT196684 PGP196681:PGP196684 PQL196681:PQL196684 QAH196681:QAH196684 QKD196681:QKD196684 QTZ196681:QTZ196684 RDV196681:RDV196684 RNR196681:RNR196684 RXN196681:RXN196684 SHJ196681:SHJ196684 SRF196681:SRF196684 TBB196681:TBB196684 TKX196681:TKX196684 TUT196681:TUT196684 UEP196681:UEP196684 UOL196681:UOL196684 UYH196681:UYH196684 VID196681:VID196684 VRZ196681:VRZ196684 WBV196681:WBV196684 WLR196681:WLR196684 WVN196681:WVN196684 G262224:G262227 JB262217:JB262220 SX262217:SX262220 ACT262217:ACT262220 AMP262217:AMP262220 AWL262217:AWL262220 BGH262217:BGH262220 BQD262217:BQD262220 BZZ262217:BZZ262220 CJV262217:CJV262220 CTR262217:CTR262220 DDN262217:DDN262220 DNJ262217:DNJ262220 DXF262217:DXF262220 EHB262217:EHB262220 EQX262217:EQX262220 FAT262217:FAT262220 FKP262217:FKP262220 FUL262217:FUL262220 GEH262217:GEH262220 GOD262217:GOD262220 GXZ262217:GXZ262220 HHV262217:HHV262220 HRR262217:HRR262220 IBN262217:IBN262220 ILJ262217:ILJ262220 IVF262217:IVF262220 JFB262217:JFB262220 JOX262217:JOX262220 JYT262217:JYT262220 KIP262217:KIP262220 KSL262217:KSL262220 LCH262217:LCH262220 LMD262217:LMD262220 LVZ262217:LVZ262220 MFV262217:MFV262220 MPR262217:MPR262220 MZN262217:MZN262220 NJJ262217:NJJ262220 NTF262217:NTF262220 ODB262217:ODB262220 OMX262217:OMX262220 OWT262217:OWT262220 PGP262217:PGP262220 PQL262217:PQL262220 QAH262217:QAH262220 QKD262217:QKD262220 QTZ262217:QTZ262220 RDV262217:RDV262220 RNR262217:RNR262220 RXN262217:RXN262220 SHJ262217:SHJ262220 SRF262217:SRF262220 TBB262217:TBB262220 TKX262217:TKX262220 TUT262217:TUT262220 UEP262217:UEP262220 UOL262217:UOL262220 UYH262217:UYH262220 VID262217:VID262220 VRZ262217:VRZ262220 WBV262217:WBV262220 WLR262217:WLR262220 WVN262217:WVN262220 G327760:G327763 JB327753:JB327756 SX327753:SX327756 ACT327753:ACT327756 AMP327753:AMP327756 AWL327753:AWL327756 BGH327753:BGH327756 BQD327753:BQD327756 BZZ327753:BZZ327756 CJV327753:CJV327756 CTR327753:CTR327756 DDN327753:DDN327756 DNJ327753:DNJ327756 DXF327753:DXF327756 EHB327753:EHB327756 EQX327753:EQX327756 FAT327753:FAT327756 FKP327753:FKP327756 FUL327753:FUL327756 GEH327753:GEH327756 GOD327753:GOD327756 GXZ327753:GXZ327756 HHV327753:HHV327756 HRR327753:HRR327756 IBN327753:IBN327756 ILJ327753:ILJ327756 IVF327753:IVF327756 JFB327753:JFB327756 JOX327753:JOX327756 JYT327753:JYT327756 KIP327753:KIP327756 KSL327753:KSL327756 LCH327753:LCH327756 LMD327753:LMD327756 LVZ327753:LVZ327756 MFV327753:MFV327756 MPR327753:MPR327756 MZN327753:MZN327756 NJJ327753:NJJ327756 NTF327753:NTF327756 ODB327753:ODB327756 OMX327753:OMX327756 OWT327753:OWT327756 PGP327753:PGP327756 PQL327753:PQL327756 QAH327753:QAH327756 QKD327753:QKD327756 QTZ327753:QTZ327756 RDV327753:RDV327756 RNR327753:RNR327756 RXN327753:RXN327756 SHJ327753:SHJ327756 SRF327753:SRF327756 TBB327753:TBB327756 TKX327753:TKX327756 TUT327753:TUT327756 UEP327753:UEP327756 UOL327753:UOL327756 UYH327753:UYH327756 VID327753:VID327756 VRZ327753:VRZ327756 WBV327753:WBV327756 WLR327753:WLR327756 WVN327753:WVN327756 G393296:G393299 JB393289:JB393292 SX393289:SX393292 ACT393289:ACT393292 AMP393289:AMP393292 AWL393289:AWL393292 BGH393289:BGH393292 BQD393289:BQD393292 BZZ393289:BZZ393292 CJV393289:CJV393292 CTR393289:CTR393292 DDN393289:DDN393292 DNJ393289:DNJ393292 DXF393289:DXF393292 EHB393289:EHB393292 EQX393289:EQX393292 FAT393289:FAT393292 FKP393289:FKP393292 FUL393289:FUL393292 GEH393289:GEH393292 GOD393289:GOD393292 GXZ393289:GXZ393292 HHV393289:HHV393292 HRR393289:HRR393292 IBN393289:IBN393292 ILJ393289:ILJ393292 IVF393289:IVF393292 JFB393289:JFB393292 JOX393289:JOX393292 JYT393289:JYT393292 KIP393289:KIP393292 KSL393289:KSL393292 LCH393289:LCH393292 LMD393289:LMD393292 LVZ393289:LVZ393292 MFV393289:MFV393292 MPR393289:MPR393292 MZN393289:MZN393292 NJJ393289:NJJ393292 NTF393289:NTF393292 ODB393289:ODB393292 OMX393289:OMX393292 OWT393289:OWT393292 PGP393289:PGP393292 PQL393289:PQL393292 QAH393289:QAH393292 QKD393289:QKD393292 QTZ393289:QTZ393292 RDV393289:RDV393292 RNR393289:RNR393292 RXN393289:RXN393292 SHJ393289:SHJ393292 SRF393289:SRF393292 TBB393289:TBB393292 TKX393289:TKX393292 TUT393289:TUT393292 UEP393289:UEP393292 UOL393289:UOL393292 UYH393289:UYH393292 VID393289:VID393292 VRZ393289:VRZ393292 WBV393289:WBV393292 WLR393289:WLR393292 WVN393289:WVN393292 G458832:G458835 JB458825:JB458828 SX458825:SX458828 ACT458825:ACT458828 AMP458825:AMP458828 AWL458825:AWL458828 BGH458825:BGH458828 BQD458825:BQD458828 BZZ458825:BZZ458828 CJV458825:CJV458828 CTR458825:CTR458828 DDN458825:DDN458828 DNJ458825:DNJ458828 DXF458825:DXF458828 EHB458825:EHB458828 EQX458825:EQX458828 FAT458825:FAT458828 FKP458825:FKP458828 FUL458825:FUL458828 GEH458825:GEH458828 GOD458825:GOD458828 GXZ458825:GXZ458828 HHV458825:HHV458828 HRR458825:HRR458828 IBN458825:IBN458828 ILJ458825:ILJ458828 IVF458825:IVF458828 JFB458825:JFB458828 JOX458825:JOX458828 JYT458825:JYT458828 KIP458825:KIP458828 KSL458825:KSL458828 LCH458825:LCH458828 LMD458825:LMD458828 LVZ458825:LVZ458828 MFV458825:MFV458828 MPR458825:MPR458828 MZN458825:MZN458828 NJJ458825:NJJ458828 NTF458825:NTF458828 ODB458825:ODB458828 OMX458825:OMX458828 OWT458825:OWT458828 PGP458825:PGP458828 PQL458825:PQL458828 QAH458825:QAH458828 QKD458825:QKD458828 QTZ458825:QTZ458828 RDV458825:RDV458828 RNR458825:RNR458828 RXN458825:RXN458828 SHJ458825:SHJ458828 SRF458825:SRF458828 TBB458825:TBB458828 TKX458825:TKX458828 TUT458825:TUT458828 UEP458825:UEP458828 UOL458825:UOL458828 UYH458825:UYH458828 VID458825:VID458828 VRZ458825:VRZ458828 WBV458825:WBV458828 WLR458825:WLR458828 WVN458825:WVN458828 G524368:G524371 JB524361:JB524364 SX524361:SX524364 ACT524361:ACT524364 AMP524361:AMP524364 AWL524361:AWL524364 BGH524361:BGH524364 BQD524361:BQD524364 BZZ524361:BZZ524364 CJV524361:CJV524364 CTR524361:CTR524364 DDN524361:DDN524364 DNJ524361:DNJ524364 DXF524361:DXF524364 EHB524361:EHB524364 EQX524361:EQX524364 FAT524361:FAT524364 FKP524361:FKP524364 FUL524361:FUL524364 GEH524361:GEH524364 GOD524361:GOD524364 GXZ524361:GXZ524364 HHV524361:HHV524364 HRR524361:HRR524364 IBN524361:IBN524364 ILJ524361:ILJ524364 IVF524361:IVF524364 JFB524361:JFB524364 JOX524361:JOX524364 JYT524361:JYT524364 KIP524361:KIP524364 KSL524361:KSL524364 LCH524361:LCH524364 LMD524361:LMD524364 LVZ524361:LVZ524364 MFV524361:MFV524364 MPR524361:MPR524364 MZN524361:MZN524364 NJJ524361:NJJ524364 NTF524361:NTF524364 ODB524361:ODB524364 OMX524361:OMX524364 OWT524361:OWT524364 PGP524361:PGP524364 PQL524361:PQL524364 QAH524361:QAH524364 QKD524361:QKD524364 QTZ524361:QTZ524364 RDV524361:RDV524364 RNR524361:RNR524364 RXN524361:RXN524364 SHJ524361:SHJ524364 SRF524361:SRF524364 TBB524361:TBB524364 TKX524361:TKX524364 TUT524361:TUT524364 UEP524361:UEP524364 UOL524361:UOL524364 UYH524361:UYH524364 VID524361:VID524364 VRZ524361:VRZ524364 WBV524361:WBV524364 WLR524361:WLR524364 WVN524361:WVN524364 G589904:G589907 JB589897:JB589900 SX589897:SX589900 ACT589897:ACT589900 AMP589897:AMP589900 AWL589897:AWL589900 BGH589897:BGH589900 BQD589897:BQD589900 BZZ589897:BZZ589900 CJV589897:CJV589900 CTR589897:CTR589900 DDN589897:DDN589900 DNJ589897:DNJ589900 DXF589897:DXF589900 EHB589897:EHB589900 EQX589897:EQX589900 FAT589897:FAT589900 FKP589897:FKP589900 FUL589897:FUL589900 GEH589897:GEH589900 GOD589897:GOD589900 GXZ589897:GXZ589900 HHV589897:HHV589900 HRR589897:HRR589900 IBN589897:IBN589900 ILJ589897:ILJ589900 IVF589897:IVF589900 JFB589897:JFB589900 JOX589897:JOX589900 JYT589897:JYT589900 KIP589897:KIP589900 KSL589897:KSL589900 LCH589897:LCH589900 LMD589897:LMD589900 LVZ589897:LVZ589900 MFV589897:MFV589900 MPR589897:MPR589900 MZN589897:MZN589900 NJJ589897:NJJ589900 NTF589897:NTF589900 ODB589897:ODB589900 OMX589897:OMX589900 OWT589897:OWT589900 PGP589897:PGP589900 PQL589897:PQL589900 QAH589897:QAH589900 QKD589897:QKD589900 QTZ589897:QTZ589900 RDV589897:RDV589900 RNR589897:RNR589900 RXN589897:RXN589900 SHJ589897:SHJ589900 SRF589897:SRF589900 TBB589897:TBB589900 TKX589897:TKX589900 TUT589897:TUT589900 UEP589897:UEP589900 UOL589897:UOL589900 UYH589897:UYH589900 VID589897:VID589900 VRZ589897:VRZ589900 WBV589897:WBV589900 WLR589897:WLR589900 WVN589897:WVN589900 G655440:G655443 JB655433:JB655436 SX655433:SX655436 ACT655433:ACT655436 AMP655433:AMP655436 AWL655433:AWL655436 BGH655433:BGH655436 BQD655433:BQD655436 BZZ655433:BZZ655436 CJV655433:CJV655436 CTR655433:CTR655436 DDN655433:DDN655436 DNJ655433:DNJ655436 DXF655433:DXF655436 EHB655433:EHB655436 EQX655433:EQX655436 FAT655433:FAT655436 FKP655433:FKP655436 FUL655433:FUL655436 GEH655433:GEH655436 GOD655433:GOD655436 GXZ655433:GXZ655436 HHV655433:HHV655436 HRR655433:HRR655436 IBN655433:IBN655436 ILJ655433:ILJ655436 IVF655433:IVF655436 JFB655433:JFB655436 JOX655433:JOX655436 JYT655433:JYT655436 KIP655433:KIP655436 KSL655433:KSL655436 LCH655433:LCH655436 LMD655433:LMD655436 LVZ655433:LVZ655436 MFV655433:MFV655436 MPR655433:MPR655436 MZN655433:MZN655436 NJJ655433:NJJ655436 NTF655433:NTF655436 ODB655433:ODB655436 OMX655433:OMX655436 OWT655433:OWT655436 PGP655433:PGP655436 PQL655433:PQL655436 QAH655433:QAH655436 QKD655433:QKD655436 QTZ655433:QTZ655436 RDV655433:RDV655436 RNR655433:RNR655436 RXN655433:RXN655436 SHJ655433:SHJ655436 SRF655433:SRF655436 TBB655433:TBB655436 TKX655433:TKX655436 TUT655433:TUT655436 UEP655433:UEP655436 UOL655433:UOL655436 UYH655433:UYH655436 VID655433:VID655436 VRZ655433:VRZ655436 WBV655433:WBV655436 WLR655433:WLR655436 WVN655433:WVN655436 G720976:G720979 JB720969:JB720972 SX720969:SX720972 ACT720969:ACT720972 AMP720969:AMP720972 AWL720969:AWL720972 BGH720969:BGH720972 BQD720969:BQD720972 BZZ720969:BZZ720972 CJV720969:CJV720972 CTR720969:CTR720972 DDN720969:DDN720972 DNJ720969:DNJ720972 DXF720969:DXF720972 EHB720969:EHB720972 EQX720969:EQX720972 FAT720969:FAT720972 FKP720969:FKP720972 FUL720969:FUL720972 GEH720969:GEH720972 GOD720969:GOD720972 GXZ720969:GXZ720972 HHV720969:HHV720972 HRR720969:HRR720972 IBN720969:IBN720972 ILJ720969:ILJ720972 IVF720969:IVF720972 JFB720969:JFB720972 JOX720969:JOX720972 JYT720969:JYT720972 KIP720969:KIP720972 KSL720969:KSL720972 LCH720969:LCH720972 LMD720969:LMD720972 LVZ720969:LVZ720972 MFV720969:MFV720972 MPR720969:MPR720972 MZN720969:MZN720972 NJJ720969:NJJ720972 NTF720969:NTF720972 ODB720969:ODB720972 OMX720969:OMX720972 OWT720969:OWT720972 PGP720969:PGP720972 PQL720969:PQL720972 QAH720969:QAH720972 QKD720969:QKD720972 QTZ720969:QTZ720972 RDV720969:RDV720972 RNR720969:RNR720972 RXN720969:RXN720972 SHJ720969:SHJ720972 SRF720969:SRF720972 TBB720969:TBB720972 TKX720969:TKX720972 TUT720969:TUT720972 UEP720969:UEP720972 UOL720969:UOL720972 UYH720969:UYH720972 VID720969:VID720972 VRZ720969:VRZ720972 WBV720969:WBV720972 WLR720969:WLR720972 WVN720969:WVN720972 G786512:G786515 JB786505:JB786508 SX786505:SX786508 ACT786505:ACT786508 AMP786505:AMP786508 AWL786505:AWL786508 BGH786505:BGH786508 BQD786505:BQD786508 BZZ786505:BZZ786508 CJV786505:CJV786508 CTR786505:CTR786508 DDN786505:DDN786508 DNJ786505:DNJ786508 DXF786505:DXF786508 EHB786505:EHB786508 EQX786505:EQX786508 FAT786505:FAT786508 FKP786505:FKP786508 FUL786505:FUL786508 GEH786505:GEH786508 GOD786505:GOD786508 GXZ786505:GXZ786508 HHV786505:HHV786508 HRR786505:HRR786508 IBN786505:IBN786508 ILJ786505:ILJ786508 IVF786505:IVF786508 JFB786505:JFB786508 JOX786505:JOX786508 JYT786505:JYT786508 KIP786505:KIP786508 KSL786505:KSL786508 LCH786505:LCH786508 LMD786505:LMD786508 LVZ786505:LVZ786508 MFV786505:MFV786508 MPR786505:MPR786508 MZN786505:MZN786508 NJJ786505:NJJ786508 NTF786505:NTF786508 ODB786505:ODB786508 OMX786505:OMX786508 OWT786505:OWT786508 PGP786505:PGP786508 PQL786505:PQL786508 QAH786505:QAH786508 QKD786505:QKD786508 QTZ786505:QTZ786508 RDV786505:RDV786508 RNR786505:RNR786508 RXN786505:RXN786508 SHJ786505:SHJ786508 SRF786505:SRF786508 TBB786505:TBB786508 TKX786505:TKX786508 TUT786505:TUT786508 UEP786505:UEP786508 UOL786505:UOL786508 UYH786505:UYH786508 VID786505:VID786508 VRZ786505:VRZ786508 WBV786505:WBV786508 WLR786505:WLR786508 WVN786505:WVN786508 G852048:G852051 JB852041:JB852044 SX852041:SX852044 ACT852041:ACT852044 AMP852041:AMP852044 AWL852041:AWL852044 BGH852041:BGH852044 BQD852041:BQD852044 BZZ852041:BZZ852044 CJV852041:CJV852044 CTR852041:CTR852044 DDN852041:DDN852044 DNJ852041:DNJ852044 DXF852041:DXF852044 EHB852041:EHB852044 EQX852041:EQX852044 FAT852041:FAT852044 FKP852041:FKP852044 FUL852041:FUL852044 GEH852041:GEH852044 GOD852041:GOD852044 GXZ852041:GXZ852044 HHV852041:HHV852044 HRR852041:HRR852044 IBN852041:IBN852044 ILJ852041:ILJ852044 IVF852041:IVF852044 JFB852041:JFB852044 JOX852041:JOX852044 JYT852041:JYT852044 KIP852041:KIP852044 KSL852041:KSL852044 LCH852041:LCH852044 LMD852041:LMD852044 LVZ852041:LVZ852044 MFV852041:MFV852044 MPR852041:MPR852044 MZN852041:MZN852044 NJJ852041:NJJ852044 NTF852041:NTF852044 ODB852041:ODB852044 OMX852041:OMX852044 OWT852041:OWT852044 PGP852041:PGP852044 PQL852041:PQL852044 QAH852041:QAH852044 QKD852041:QKD852044 QTZ852041:QTZ852044 RDV852041:RDV852044 RNR852041:RNR852044 RXN852041:RXN852044 SHJ852041:SHJ852044 SRF852041:SRF852044 TBB852041:TBB852044 TKX852041:TKX852044 TUT852041:TUT852044 UEP852041:UEP852044 UOL852041:UOL852044 UYH852041:UYH852044 VID852041:VID852044 VRZ852041:VRZ852044 WBV852041:WBV852044 WLR852041:WLR852044 WVN852041:WVN852044 G917584:G917587 JB917577:JB917580 SX917577:SX917580 ACT917577:ACT917580 AMP917577:AMP917580 AWL917577:AWL917580 BGH917577:BGH917580 BQD917577:BQD917580 BZZ917577:BZZ917580 CJV917577:CJV917580 CTR917577:CTR917580 DDN917577:DDN917580 DNJ917577:DNJ917580 DXF917577:DXF917580 EHB917577:EHB917580 EQX917577:EQX917580 FAT917577:FAT917580 FKP917577:FKP917580 FUL917577:FUL917580 GEH917577:GEH917580 GOD917577:GOD917580 GXZ917577:GXZ917580 HHV917577:HHV917580 HRR917577:HRR917580 IBN917577:IBN917580 ILJ917577:ILJ917580 IVF917577:IVF917580 JFB917577:JFB917580 JOX917577:JOX917580 JYT917577:JYT917580 KIP917577:KIP917580 KSL917577:KSL917580 LCH917577:LCH917580 LMD917577:LMD917580 LVZ917577:LVZ917580 MFV917577:MFV917580 MPR917577:MPR917580 MZN917577:MZN917580 NJJ917577:NJJ917580 NTF917577:NTF917580 ODB917577:ODB917580 OMX917577:OMX917580 OWT917577:OWT917580 PGP917577:PGP917580 PQL917577:PQL917580 QAH917577:QAH917580 QKD917577:QKD917580 QTZ917577:QTZ917580 RDV917577:RDV917580 RNR917577:RNR917580 RXN917577:RXN917580 SHJ917577:SHJ917580 SRF917577:SRF917580 TBB917577:TBB917580 TKX917577:TKX917580 TUT917577:TUT917580 UEP917577:UEP917580 UOL917577:UOL917580 UYH917577:UYH917580 VID917577:VID917580 VRZ917577:VRZ917580 WBV917577:WBV917580 WLR917577:WLR917580 WVN917577:WVN917580 G983120:G983123 JB983113:JB983116 SX983113:SX983116 ACT983113:ACT983116 AMP983113:AMP983116 AWL983113:AWL983116 BGH983113:BGH983116 BQD983113:BQD983116 BZZ983113:BZZ983116 CJV983113:CJV983116 CTR983113:CTR983116 DDN983113:DDN983116 DNJ983113:DNJ983116 DXF983113:DXF983116 EHB983113:EHB983116 EQX983113:EQX983116 FAT983113:FAT983116 FKP983113:FKP983116 FUL983113:FUL983116 GEH983113:GEH983116 GOD983113:GOD983116 GXZ983113:GXZ983116 HHV983113:HHV983116 HRR983113:HRR983116 IBN983113:IBN983116 ILJ983113:ILJ983116 IVF983113:IVF983116 JFB983113:JFB983116 JOX983113:JOX983116 JYT983113:JYT983116 KIP983113:KIP983116 KSL983113:KSL983116 LCH983113:LCH983116 LMD983113:LMD983116 LVZ983113:LVZ983116 MFV983113:MFV983116 MPR983113:MPR983116 MZN983113:MZN983116 NJJ983113:NJJ983116 NTF983113:NTF983116 ODB983113:ODB983116 OMX983113:OMX983116 OWT983113:OWT983116 PGP983113:PGP983116 PQL983113:PQL983116 QAH983113:QAH983116 QKD983113:QKD983116 QTZ983113:QTZ983116 RDV983113:RDV983116 RNR983113:RNR983116 RXN983113:RXN983116 SHJ983113:SHJ983116 SRF983113:SRF983116 TBB983113:TBB983116 TKX983113:TKX983116 TUT983113:TUT983116 UEP983113:UEP983116 UOL983113:UOL983116 UYH983113:UYH983116 VID983113:VID983116 VRZ983113:VRZ983116 WBV983113:WBV983116 WLR983113:WLR983116 WVN983113:WVN983116 G9:G32 JB9:JB32 SX9:SX32 ACT9:ACT32 AMP9:AMP32 AWL9:AWL32 BGH9:BGH32 BQD9:BQD32 BZZ9:BZZ32 CJV9:CJV32 CTR9:CTR32 DDN9:DDN32 DNJ9:DNJ32 DXF9:DXF32 EHB9:EHB32 EQX9:EQX32 FAT9:FAT32 FKP9:FKP32 FUL9:FUL32 GEH9:GEH32 GOD9:GOD32 GXZ9:GXZ32 HHV9:HHV32 HRR9:HRR32 IBN9:IBN32 ILJ9:ILJ32 IVF9:IVF32 JFB9:JFB32 JOX9:JOX32 JYT9:JYT32 KIP9:KIP32 KSL9:KSL32 LCH9:LCH32 LMD9:LMD32 LVZ9:LVZ32 MFV9:MFV32 MPR9:MPR32 MZN9:MZN32 NJJ9:NJJ32 NTF9:NTF32 ODB9:ODB32 OMX9:OMX32 OWT9:OWT32 PGP9:PGP32 PQL9:PQL32 QAH9:QAH32 QKD9:QKD32 QTZ9:QTZ32 RDV9:RDV32 RNR9:RNR32 RXN9:RXN32 SHJ9:SHJ32 SRF9:SRF32 TBB9:TBB32 TKX9:TKX32 TUT9:TUT32 UEP9:UEP32 UOL9:UOL32 UYH9:UYH32 VID9:VID32 VRZ9:VRZ32 WBV9:WBV32 WLR9:WLR32 WVN9:WVN32 G65546:G65569 JB65539:JB65562 SX65539:SX65562 ACT65539:ACT65562 AMP65539:AMP65562 AWL65539:AWL65562 BGH65539:BGH65562 BQD65539:BQD65562 BZZ65539:BZZ65562 CJV65539:CJV65562 CTR65539:CTR65562 DDN65539:DDN65562 DNJ65539:DNJ65562 DXF65539:DXF65562 EHB65539:EHB65562 EQX65539:EQX65562 FAT65539:FAT65562 FKP65539:FKP65562 FUL65539:FUL65562 GEH65539:GEH65562 GOD65539:GOD65562 GXZ65539:GXZ65562 HHV65539:HHV65562 HRR65539:HRR65562 IBN65539:IBN65562 ILJ65539:ILJ65562 IVF65539:IVF65562 JFB65539:JFB65562 JOX65539:JOX65562 JYT65539:JYT65562 KIP65539:KIP65562 KSL65539:KSL65562 LCH65539:LCH65562 LMD65539:LMD65562 LVZ65539:LVZ65562 MFV65539:MFV65562 MPR65539:MPR65562 MZN65539:MZN65562 NJJ65539:NJJ65562 NTF65539:NTF65562 ODB65539:ODB65562 OMX65539:OMX65562 OWT65539:OWT65562 PGP65539:PGP65562 PQL65539:PQL65562 QAH65539:QAH65562 QKD65539:QKD65562 QTZ65539:QTZ65562 RDV65539:RDV65562 RNR65539:RNR65562 RXN65539:RXN65562 SHJ65539:SHJ65562 SRF65539:SRF65562 TBB65539:TBB65562 TKX65539:TKX65562 TUT65539:TUT65562 UEP65539:UEP65562 UOL65539:UOL65562 UYH65539:UYH65562 VID65539:VID65562 VRZ65539:VRZ65562 WBV65539:WBV65562 WLR65539:WLR65562 WVN65539:WVN65562 G131082:G131105 JB131075:JB131098 SX131075:SX131098 ACT131075:ACT131098 AMP131075:AMP131098 AWL131075:AWL131098 BGH131075:BGH131098 BQD131075:BQD131098 BZZ131075:BZZ131098 CJV131075:CJV131098 CTR131075:CTR131098 DDN131075:DDN131098 DNJ131075:DNJ131098 DXF131075:DXF131098 EHB131075:EHB131098 EQX131075:EQX131098 FAT131075:FAT131098 FKP131075:FKP131098 FUL131075:FUL131098 GEH131075:GEH131098 GOD131075:GOD131098 GXZ131075:GXZ131098 HHV131075:HHV131098 HRR131075:HRR131098 IBN131075:IBN131098 ILJ131075:ILJ131098 IVF131075:IVF131098 JFB131075:JFB131098 JOX131075:JOX131098 JYT131075:JYT131098 KIP131075:KIP131098 KSL131075:KSL131098 LCH131075:LCH131098 LMD131075:LMD131098 LVZ131075:LVZ131098 MFV131075:MFV131098 MPR131075:MPR131098 MZN131075:MZN131098 NJJ131075:NJJ131098 NTF131075:NTF131098 ODB131075:ODB131098 OMX131075:OMX131098 OWT131075:OWT131098 PGP131075:PGP131098 PQL131075:PQL131098 QAH131075:QAH131098 QKD131075:QKD131098 QTZ131075:QTZ131098 RDV131075:RDV131098 RNR131075:RNR131098 RXN131075:RXN131098 SHJ131075:SHJ131098 SRF131075:SRF131098 TBB131075:TBB131098 TKX131075:TKX131098 TUT131075:TUT131098 UEP131075:UEP131098 UOL131075:UOL131098 UYH131075:UYH131098 VID131075:VID131098 VRZ131075:VRZ131098 WBV131075:WBV131098 WLR131075:WLR131098 WVN131075:WVN131098 G196618:G196641 JB196611:JB196634 SX196611:SX196634 ACT196611:ACT196634 AMP196611:AMP196634 AWL196611:AWL196634 BGH196611:BGH196634 BQD196611:BQD196634 BZZ196611:BZZ196634 CJV196611:CJV196634 CTR196611:CTR196634 DDN196611:DDN196634 DNJ196611:DNJ196634 DXF196611:DXF196634 EHB196611:EHB196634 EQX196611:EQX196634 FAT196611:FAT196634 FKP196611:FKP196634 FUL196611:FUL196634 GEH196611:GEH196634 GOD196611:GOD196634 GXZ196611:GXZ196634 HHV196611:HHV196634 HRR196611:HRR196634 IBN196611:IBN196634 ILJ196611:ILJ196634 IVF196611:IVF196634 JFB196611:JFB196634 JOX196611:JOX196634 JYT196611:JYT196634 KIP196611:KIP196634 KSL196611:KSL196634 LCH196611:LCH196634 LMD196611:LMD196634 LVZ196611:LVZ196634 MFV196611:MFV196634 MPR196611:MPR196634 MZN196611:MZN196634 NJJ196611:NJJ196634 NTF196611:NTF196634 ODB196611:ODB196634 OMX196611:OMX196634 OWT196611:OWT196634 PGP196611:PGP196634 PQL196611:PQL196634 QAH196611:QAH196634 QKD196611:QKD196634 QTZ196611:QTZ196634 RDV196611:RDV196634 RNR196611:RNR196634 RXN196611:RXN196634 SHJ196611:SHJ196634 SRF196611:SRF196634 TBB196611:TBB196634 TKX196611:TKX196634 TUT196611:TUT196634 UEP196611:UEP196634 UOL196611:UOL196634 UYH196611:UYH196634 VID196611:VID196634 VRZ196611:VRZ196634 WBV196611:WBV196634 WLR196611:WLR196634 WVN196611:WVN196634 G262154:G262177 JB262147:JB262170 SX262147:SX262170 ACT262147:ACT262170 AMP262147:AMP262170 AWL262147:AWL262170 BGH262147:BGH262170 BQD262147:BQD262170 BZZ262147:BZZ262170 CJV262147:CJV262170 CTR262147:CTR262170 DDN262147:DDN262170 DNJ262147:DNJ262170 DXF262147:DXF262170 EHB262147:EHB262170 EQX262147:EQX262170 FAT262147:FAT262170 FKP262147:FKP262170 FUL262147:FUL262170 GEH262147:GEH262170 GOD262147:GOD262170 GXZ262147:GXZ262170 HHV262147:HHV262170 HRR262147:HRR262170 IBN262147:IBN262170 ILJ262147:ILJ262170 IVF262147:IVF262170 JFB262147:JFB262170 JOX262147:JOX262170 JYT262147:JYT262170 KIP262147:KIP262170 KSL262147:KSL262170 LCH262147:LCH262170 LMD262147:LMD262170 LVZ262147:LVZ262170 MFV262147:MFV262170 MPR262147:MPR262170 MZN262147:MZN262170 NJJ262147:NJJ262170 NTF262147:NTF262170 ODB262147:ODB262170 OMX262147:OMX262170 OWT262147:OWT262170 PGP262147:PGP262170 PQL262147:PQL262170 QAH262147:QAH262170 QKD262147:QKD262170 QTZ262147:QTZ262170 RDV262147:RDV262170 RNR262147:RNR262170 RXN262147:RXN262170 SHJ262147:SHJ262170 SRF262147:SRF262170 TBB262147:TBB262170 TKX262147:TKX262170 TUT262147:TUT262170 UEP262147:UEP262170 UOL262147:UOL262170 UYH262147:UYH262170 VID262147:VID262170 VRZ262147:VRZ262170 WBV262147:WBV262170 WLR262147:WLR262170 WVN262147:WVN262170 G327690:G327713 JB327683:JB327706 SX327683:SX327706 ACT327683:ACT327706 AMP327683:AMP327706 AWL327683:AWL327706 BGH327683:BGH327706 BQD327683:BQD327706 BZZ327683:BZZ327706 CJV327683:CJV327706 CTR327683:CTR327706 DDN327683:DDN327706 DNJ327683:DNJ327706 DXF327683:DXF327706 EHB327683:EHB327706 EQX327683:EQX327706 FAT327683:FAT327706 FKP327683:FKP327706 FUL327683:FUL327706 GEH327683:GEH327706 GOD327683:GOD327706 GXZ327683:GXZ327706 HHV327683:HHV327706 HRR327683:HRR327706 IBN327683:IBN327706 ILJ327683:ILJ327706 IVF327683:IVF327706 JFB327683:JFB327706 JOX327683:JOX327706 JYT327683:JYT327706 KIP327683:KIP327706 KSL327683:KSL327706 LCH327683:LCH327706 LMD327683:LMD327706 LVZ327683:LVZ327706 MFV327683:MFV327706 MPR327683:MPR327706 MZN327683:MZN327706 NJJ327683:NJJ327706 NTF327683:NTF327706 ODB327683:ODB327706 OMX327683:OMX327706 OWT327683:OWT327706 PGP327683:PGP327706 PQL327683:PQL327706 QAH327683:QAH327706 QKD327683:QKD327706 QTZ327683:QTZ327706 RDV327683:RDV327706 RNR327683:RNR327706 RXN327683:RXN327706 SHJ327683:SHJ327706 SRF327683:SRF327706 TBB327683:TBB327706 TKX327683:TKX327706 TUT327683:TUT327706 UEP327683:UEP327706 UOL327683:UOL327706 UYH327683:UYH327706 VID327683:VID327706 VRZ327683:VRZ327706 WBV327683:WBV327706 WLR327683:WLR327706 WVN327683:WVN327706 G393226:G393249 JB393219:JB393242 SX393219:SX393242 ACT393219:ACT393242 AMP393219:AMP393242 AWL393219:AWL393242 BGH393219:BGH393242 BQD393219:BQD393242 BZZ393219:BZZ393242 CJV393219:CJV393242 CTR393219:CTR393242 DDN393219:DDN393242 DNJ393219:DNJ393242 DXF393219:DXF393242 EHB393219:EHB393242 EQX393219:EQX393242 FAT393219:FAT393242 FKP393219:FKP393242 FUL393219:FUL393242 GEH393219:GEH393242 GOD393219:GOD393242 GXZ393219:GXZ393242 HHV393219:HHV393242 HRR393219:HRR393242 IBN393219:IBN393242 ILJ393219:ILJ393242 IVF393219:IVF393242 JFB393219:JFB393242 JOX393219:JOX393242 JYT393219:JYT393242 KIP393219:KIP393242 KSL393219:KSL393242 LCH393219:LCH393242 LMD393219:LMD393242 LVZ393219:LVZ393242 MFV393219:MFV393242 MPR393219:MPR393242 MZN393219:MZN393242 NJJ393219:NJJ393242 NTF393219:NTF393242 ODB393219:ODB393242 OMX393219:OMX393242 OWT393219:OWT393242 PGP393219:PGP393242 PQL393219:PQL393242 QAH393219:QAH393242 QKD393219:QKD393242 QTZ393219:QTZ393242 RDV393219:RDV393242 RNR393219:RNR393242 RXN393219:RXN393242 SHJ393219:SHJ393242 SRF393219:SRF393242 TBB393219:TBB393242 TKX393219:TKX393242 TUT393219:TUT393242 UEP393219:UEP393242 UOL393219:UOL393242 UYH393219:UYH393242 VID393219:VID393242 VRZ393219:VRZ393242 WBV393219:WBV393242 WLR393219:WLR393242 WVN393219:WVN393242 G458762:G458785 JB458755:JB458778 SX458755:SX458778 ACT458755:ACT458778 AMP458755:AMP458778 AWL458755:AWL458778 BGH458755:BGH458778 BQD458755:BQD458778 BZZ458755:BZZ458778 CJV458755:CJV458778 CTR458755:CTR458778 DDN458755:DDN458778 DNJ458755:DNJ458778 DXF458755:DXF458778 EHB458755:EHB458778 EQX458755:EQX458778 FAT458755:FAT458778 FKP458755:FKP458778 FUL458755:FUL458778 GEH458755:GEH458778 GOD458755:GOD458778 GXZ458755:GXZ458778 HHV458755:HHV458778 HRR458755:HRR458778 IBN458755:IBN458778 ILJ458755:ILJ458778 IVF458755:IVF458778 JFB458755:JFB458778 JOX458755:JOX458778 JYT458755:JYT458778 KIP458755:KIP458778 KSL458755:KSL458778 LCH458755:LCH458778 LMD458755:LMD458778 LVZ458755:LVZ458778 MFV458755:MFV458778 MPR458755:MPR458778 MZN458755:MZN458778 NJJ458755:NJJ458778 NTF458755:NTF458778 ODB458755:ODB458778 OMX458755:OMX458778 OWT458755:OWT458778 PGP458755:PGP458778 PQL458755:PQL458778 QAH458755:QAH458778 QKD458755:QKD458778 QTZ458755:QTZ458778 RDV458755:RDV458778 RNR458755:RNR458778 RXN458755:RXN458778 SHJ458755:SHJ458778 SRF458755:SRF458778 TBB458755:TBB458778 TKX458755:TKX458778 TUT458755:TUT458778 UEP458755:UEP458778 UOL458755:UOL458778 UYH458755:UYH458778 VID458755:VID458778 VRZ458755:VRZ458778 WBV458755:WBV458778 WLR458755:WLR458778 WVN458755:WVN458778 G524298:G524321 JB524291:JB524314 SX524291:SX524314 ACT524291:ACT524314 AMP524291:AMP524314 AWL524291:AWL524314 BGH524291:BGH524314 BQD524291:BQD524314 BZZ524291:BZZ524314 CJV524291:CJV524314 CTR524291:CTR524314 DDN524291:DDN524314 DNJ524291:DNJ524314 DXF524291:DXF524314 EHB524291:EHB524314 EQX524291:EQX524314 FAT524291:FAT524314 FKP524291:FKP524314 FUL524291:FUL524314 GEH524291:GEH524314 GOD524291:GOD524314 GXZ524291:GXZ524314 HHV524291:HHV524314 HRR524291:HRR524314 IBN524291:IBN524314 ILJ524291:ILJ524314 IVF524291:IVF524314 JFB524291:JFB524314 JOX524291:JOX524314 JYT524291:JYT524314 KIP524291:KIP524314 KSL524291:KSL524314 LCH524291:LCH524314 LMD524291:LMD524314 LVZ524291:LVZ524314 MFV524291:MFV524314 MPR524291:MPR524314 MZN524291:MZN524314 NJJ524291:NJJ524314 NTF524291:NTF524314 ODB524291:ODB524314 OMX524291:OMX524314 OWT524291:OWT524314 PGP524291:PGP524314 PQL524291:PQL524314 QAH524291:QAH524314 QKD524291:QKD524314 QTZ524291:QTZ524314 RDV524291:RDV524314 RNR524291:RNR524314 RXN524291:RXN524314 SHJ524291:SHJ524314 SRF524291:SRF524314 TBB524291:TBB524314 TKX524291:TKX524314 TUT524291:TUT524314 UEP524291:UEP524314 UOL524291:UOL524314 UYH524291:UYH524314 VID524291:VID524314 VRZ524291:VRZ524314 WBV524291:WBV524314 WLR524291:WLR524314 WVN524291:WVN524314 G589834:G589857 JB589827:JB589850 SX589827:SX589850 ACT589827:ACT589850 AMP589827:AMP589850 AWL589827:AWL589850 BGH589827:BGH589850 BQD589827:BQD589850 BZZ589827:BZZ589850 CJV589827:CJV589850 CTR589827:CTR589850 DDN589827:DDN589850 DNJ589827:DNJ589850 DXF589827:DXF589850 EHB589827:EHB589850 EQX589827:EQX589850 FAT589827:FAT589850 FKP589827:FKP589850 FUL589827:FUL589850 GEH589827:GEH589850 GOD589827:GOD589850 GXZ589827:GXZ589850 HHV589827:HHV589850 HRR589827:HRR589850 IBN589827:IBN589850 ILJ589827:ILJ589850 IVF589827:IVF589850 JFB589827:JFB589850 JOX589827:JOX589850 JYT589827:JYT589850 KIP589827:KIP589850 KSL589827:KSL589850 LCH589827:LCH589850 LMD589827:LMD589850 LVZ589827:LVZ589850 MFV589827:MFV589850 MPR589827:MPR589850 MZN589827:MZN589850 NJJ589827:NJJ589850 NTF589827:NTF589850 ODB589827:ODB589850 OMX589827:OMX589850 OWT589827:OWT589850 PGP589827:PGP589850 PQL589827:PQL589850 QAH589827:QAH589850 QKD589827:QKD589850 QTZ589827:QTZ589850 RDV589827:RDV589850 RNR589827:RNR589850 RXN589827:RXN589850 SHJ589827:SHJ589850 SRF589827:SRF589850 TBB589827:TBB589850 TKX589827:TKX589850 TUT589827:TUT589850 UEP589827:UEP589850 UOL589827:UOL589850 UYH589827:UYH589850 VID589827:VID589850 VRZ589827:VRZ589850 WBV589827:WBV589850 WLR589827:WLR589850 WVN589827:WVN589850 G655370:G655393 JB655363:JB655386 SX655363:SX655386 ACT655363:ACT655386 AMP655363:AMP655386 AWL655363:AWL655386 BGH655363:BGH655386 BQD655363:BQD655386 BZZ655363:BZZ655386 CJV655363:CJV655386 CTR655363:CTR655386 DDN655363:DDN655386 DNJ655363:DNJ655386 DXF655363:DXF655386 EHB655363:EHB655386 EQX655363:EQX655386 FAT655363:FAT655386 FKP655363:FKP655386 FUL655363:FUL655386 GEH655363:GEH655386 GOD655363:GOD655386 GXZ655363:GXZ655386 HHV655363:HHV655386 HRR655363:HRR655386 IBN655363:IBN655386 ILJ655363:ILJ655386 IVF655363:IVF655386 JFB655363:JFB655386 JOX655363:JOX655386 JYT655363:JYT655386 KIP655363:KIP655386 KSL655363:KSL655386 LCH655363:LCH655386 LMD655363:LMD655386 LVZ655363:LVZ655386 MFV655363:MFV655386 MPR655363:MPR655386 MZN655363:MZN655386 NJJ655363:NJJ655386 NTF655363:NTF655386 ODB655363:ODB655386 OMX655363:OMX655386 OWT655363:OWT655386 PGP655363:PGP655386 PQL655363:PQL655386 QAH655363:QAH655386 QKD655363:QKD655386 QTZ655363:QTZ655386 RDV655363:RDV655386 RNR655363:RNR655386 RXN655363:RXN655386 SHJ655363:SHJ655386 SRF655363:SRF655386 TBB655363:TBB655386 TKX655363:TKX655386 TUT655363:TUT655386 UEP655363:UEP655386 UOL655363:UOL655386 UYH655363:UYH655386 VID655363:VID655386 VRZ655363:VRZ655386 WBV655363:WBV655386 WLR655363:WLR655386 WVN655363:WVN655386 G720906:G720929 JB720899:JB720922 SX720899:SX720922 ACT720899:ACT720922 AMP720899:AMP720922 AWL720899:AWL720922 BGH720899:BGH720922 BQD720899:BQD720922 BZZ720899:BZZ720922 CJV720899:CJV720922 CTR720899:CTR720922 DDN720899:DDN720922 DNJ720899:DNJ720922 DXF720899:DXF720922 EHB720899:EHB720922 EQX720899:EQX720922 FAT720899:FAT720922 FKP720899:FKP720922 FUL720899:FUL720922 GEH720899:GEH720922 GOD720899:GOD720922 GXZ720899:GXZ720922 HHV720899:HHV720922 HRR720899:HRR720922 IBN720899:IBN720922 ILJ720899:ILJ720922 IVF720899:IVF720922 JFB720899:JFB720922 JOX720899:JOX720922 JYT720899:JYT720922 KIP720899:KIP720922 KSL720899:KSL720922 LCH720899:LCH720922 LMD720899:LMD720922 LVZ720899:LVZ720922 MFV720899:MFV720922 MPR720899:MPR720922 MZN720899:MZN720922 NJJ720899:NJJ720922 NTF720899:NTF720922 ODB720899:ODB720922 OMX720899:OMX720922 OWT720899:OWT720922 PGP720899:PGP720922 PQL720899:PQL720922 QAH720899:QAH720922 QKD720899:QKD720922 QTZ720899:QTZ720922 RDV720899:RDV720922 RNR720899:RNR720922 RXN720899:RXN720922 SHJ720899:SHJ720922 SRF720899:SRF720922 TBB720899:TBB720922 TKX720899:TKX720922 TUT720899:TUT720922 UEP720899:UEP720922 UOL720899:UOL720922 UYH720899:UYH720922 VID720899:VID720922 VRZ720899:VRZ720922 WBV720899:WBV720922 WLR720899:WLR720922 WVN720899:WVN720922 G786442:G786465 JB786435:JB786458 SX786435:SX786458 ACT786435:ACT786458 AMP786435:AMP786458 AWL786435:AWL786458 BGH786435:BGH786458 BQD786435:BQD786458 BZZ786435:BZZ786458 CJV786435:CJV786458 CTR786435:CTR786458 DDN786435:DDN786458 DNJ786435:DNJ786458 DXF786435:DXF786458 EHB786435:EHB786458 EQX786435:EQX786458 FAT786435:FAT786458 FKP786435:FKP786458 FUL786435:FUL786458 GEH786435:GEH786458 GOD786435:GOD786458 GXZ786435:GXZ786458 HHV786435:HHV786458 HRR786435:HRR786458 IBN786435:IBN786458 ILJ786435:ILJ786458 IVF786435:IVF786458 JFB786435:JFB786458 JOX786435:JOX786458 JYT786435:JYT786458 KIP786435:KIP786458 KSL786435:KSL786458 LCH786435:LCH786458 LMD786435:LMD786458 LVZ786435:LVZ786458 MFV786435:MFV786458 MPR786435:MPR786458 MZN786435:MZN786458 NJJ786435:NJJ786458 NTF786435:NTF786458 ODB786435:ODB786458 OMX786435:OMX786458 OWT786435:OWT786458 PGP786435:PGP786458 PQL786435:PQL786458 QAH786435:QAH786458 QKD786435:QKD786458 QTZ786435:QTZ786458 RDV786435:RDV786458 RNR786435:RNR786458 RXN786435:RXN786458 SHJ786435:SHJ786458 SRF786435:SRF786458 TBB786435:TBB786458 TKX786435:TKX786458 TUT786435:TUT786458 UEP786435:UEP786458 UOL786435:UOL786458 UYH786435:UYH786458 VID786435:VID786458 VRZ786435:VRZ786458 WBV786435:WBV786458 WLR786435:WLR786458 WVN786435:WVN786458 G851978:G852001 JB851971:JB851994 SX851971:SX851994 ACT851971:ACT851994 AMP851971:AMP851994 AWL851971:AWL851994 BGH851971:BGH851994 BQD851971:BQD851994 BZZ851971:BZZ851994 CJV851971:CJV851994 CTR851971:CTR851994 DDN851971:DDN851994 DNJ851971:DNJ851994 DXF851971:DXF851994 EHB851971:EHB851994 EQX851971:EQX851994 FAT851971:FAT851994 FKP851971:FKP851994 FUL851971:FUL851994 GEH851971:GEH851994 GOD851971:GOD851994 GXZ851971:GXZ851994 HHV851971:HHV851994 HRR851971:HRR851994 IBN851971:IBN851994 ILJ851971:ILJ851994 IVF851971:IVF851994 JFB851971:JFB851994 JOX851971:JOX851994 JYT851971:JYT851994 KIP851971:KIP851994 KSL851971:KSL851994 LCH851971:LCH851994 LMD851971:LMD851994 LVZ851971:LVZ851994 MFV851971:MFV851994 MPR851971:MPR851994 MZN851971:MZN851994 NJJ851971:NJJ851994 NTF851971:NTF851994 ODB851971:ODB851994 OMX851971:OMX851994 OWT851971:OWT851994 PGP851971:PGP851994 PQL851971:PQL851994 QAH851971:QAH851994 QKD851971:QKD851994 QTZ851971:QTZ851994 RDV851971:RDV851994 RNR851971:RNR851994 RXN851971:RXN851994 SHJ851971:SHJ851994 SRF851971:SRF851994 TBB851971:TBB851994 TKX851971:TKX851994 TUT851971:TUT851994 UEP851971:UEP851994 UOL851971:UOL851994 UYH851971:UYH851994 VID851971:VID851994 VRZ851971:VRZ851994 WBV851971:WBV851994 WLR851971:WLR851994 WVN851971:WVN851994 G917514:G917537 JB917507:JB917530 SX917507:SX917530 ACT917507:ACT917530 AMP917507:AMP917530 AWL917507:AWL917530 BGH917507:BGH917530 BQD917507:BQD917530 BZZ917507:BZZ917530 CJV917507:CJV917530 CTR917507:CTR917530 DDN917507:DDN917530 DNJ917507:DNJ917530 DXF917507:DXF917530 EHB917507:EHB917530 EQX917507:EQX917530 FAT917507:FAT917530 FKP917507:FKP917530 FUL917507:FUL917530 GEH917507:GEH917530 GOD917507:GOD917530 GXZ917507:GXZ917530 HHV917507:HHV917530 HRR917507:HRR917530 IBN917507:IBN917530 ILJ917507:ILJ917530 IVF917507:IVF917530 JFB917507:JFB917530 JOX917507:JOX917530 JYT917507:JYT917530 KIP917507:KIP917530 KSL917507:KSL917530 LCH917507:LCH917530 LMD917507:LMD917530 LVZ917507:LVZ917530 MFV917507:MFV917530 MPR917507:MPR917530 MZN917507:MZN917530 NJJ917507:NJJ917530 NTF917507:NTF917530 ODB917507:ODB917530 OMX917507:OMX917530 OWT917507:OWT917530 PGP917507:PGP917530 PQL917507:PQL917530 QAH917507:QAH917530 QKD917507:QKD917530 QTZ917507:QTZ917530 RDV917507:RDV917530 RNR917507:RNR917530 RXN917507:RXN917530 SHJ917507:SHJ917530 SRF917507:SRF917530 TBB917507:TBB917530 TKX917507:TKX917530 TUT917507:TUT917530 UEP917507:UEP917530 UOL917507:UOL917530 UYH917507:UYH917530 VID917507:VID917530 VRZ917507:VRZ917530 WBV917507:WBV917530 WLR917507:WLR917530 WVN917507:WVN917530 G983050:G983073 JB983043:JB983066 SX983043:SX983066 ACT983043:ACT983066 AMP983043:AMP983066 AWL983043:AWL983066 BGH983043:BGH983066 BQD983043:BQD983066 BZZ983043:BZZ983066 CJV983043:CJV983066 CTR983043:CTR983066 DDN983043:DDN983066 DNJ983043:DNJ983066 DXF983043:DXF983066 EHB983043:EHB983066 EQX983043:EQX983066 FAT983043:FAT983066 FKP983043:FKP983066 FUL983043:FUL983066 GEH983043:GEH983066 GOD983043:GOD983066 GXZ983043:GXZ983066 HHV983043:HHV983066 HRR983043:HRR983066 IBN983043:IBN983066 ILJ983043:ILJ983066 IVF983043:IVF983066 JFB983043:JFB983066 JOX983043:JOX983066 JYT983043:JYT983066 KIP983043:KIP983066 KSL983043:KSL983066 LCH983043:LCH983066 LMD983043:LMD983066 LVZ983043:LVZ983066 MFV983043:MFV983066 MPR983043:MPR983066 MZN983043:MZN983066 NJJ983043:NJJ983066 NTF983043:NTF983066 ODB983043:ODB983066 OMX983043:OMX983066 OWT983043:OWT983066 PGP983043:PGP983066 PQL983043:PQL983066 QAH983043:QAH983066 QKD983043:QKD983066 QTZ983043:QTZ983066 RDV983043:RDV983066 RNR983043:RNR983066 RXN983043:RXN983066 SHJ983043:SHJ983066 SRF983043:SRF983066 TBB983043:TBB983066 TKX983043:TKX983066 TUT983043:TUT983066 UEP983043:UEP983066 UOL983043:UOL983066 UYH983043:UYH983066 VID983043:VID983066 VRZ983043:VRZ983066 WBV983043:WBV983066 WLR983043:WLR983066 WVN983043:WVN983066 IX9:IX25 ST9:ST25 ACP9:ACP25 AML9:AML25 AWH9:AWH25 BGD9:BGD25 BPZ9:BPZ25 BZV9:BZV25 CJR9:CJR25 CTN9:CTN25 DDJ9:DDJ25 DNF9:DNF25 DXB9:DXB25 EGX9:EGX25 EQT9:EQT25 FAP9:FAP25 FKL9:FKL25 FUH9:FUH25 GED9:GED25 GNZ9:GNZ25 GXV9:GXV25 HHR9:HHR25 HRN9:HRN25 IBJ9:IBJ25 ILF9:ILF25 IVB9:IVB25 JEX9:JEX25 JOT9:JOT25 JYP9:JYP25 KIL9:KIL25 KSH9:KSH25 LCD9:LCD25 LLZ9:LLZ25 LVV9:LVV25 MFR9:MFR25 MPN9:MPN25 MZJ9:MZJ25 NJF9:NJF25 NTB9:NTB25 OCX9:OCX25 OMT9:OMT25 OWP9:OWP25 PGL9:PGL25 PQH9:PQH25 QAD9:QAD25 QJZ9:QJZ25 QTV9:QTV25 RDR9:RDR25 RNN9:RNN25 RXJ9:RXJ25 SHF9:SHF25 SRB9:SRB25 TAX9:TAX25 TKT9:TKT25 TUP9:TUP25 UEL9:UEL25 UOH9:UOH25 UYD9:UYD25 VHZ9:VHZ25 VRV9:VRV25 WBR9:WBR25 WLN9:WLN25 WVJ9:WVJ25 C65546:C65562 IX65539:IX65555 ST65539:ST65555 ACP65539:ACP65555 AML65539:AML65555 AWH65539:AWH65555 BGD65539:BGD65555 BPZ65539:BPZ65555 BZV65539:BZV65555 CJR65539:CJR65555 CTN65539:CTN65555 DDJ65539:DDJ65555 DNF65539:DNF65555 DXB65539:DXB65555 EGX65539:EGX65555 EQT65539:EQT65555 FAP65539:FAP65555 FKL65539:FKL65555 FUH65539:FUH65555 GED65539:GED65555 GNZ65539:GNZ65555 GXV65539:GXV65555 HHR65539:HHR65555 HRN65539:HRN65555 IBJ65539:IBJ65555 ILF65539:ILF65555 IVB65539:IVB65555 JEX65539:JEX65555 JOT65539:JOT65555 JYP65539:JYP65555 KIL65539:KIL65555 KSH65539:KSH65555 LCD65539:LCD65555 LLZ65539:LLZ65555 LVV65539:LVV65555 MFR65539:MFR65555 MPN65539:MPN65555 MZJ65539:MZJ65555 NJF65539:NJF65555 NTB65539:NTB65555 OCX65539:OCX65555 OMT65539:OMT65555 OWP65539:OWP65555 PGL65539:PGL65555 PQH65539:PQH65555 QAD65539:QAD65555 QJZ65539:QJZ65555 QTV65539:QTV65555 RDR65539:RDR65555 RNN65539:RNN65555 RXJ65539:RXJ65555 SHF65539:SHF65555 SRB65539:SRB65555 TAX65539:TAX65555 TKT65539:TKT65555 TUP65539:TUP65555 UEL65539:UEL65555 UOH65539:UOH65555 UYD65539:UYD65555 VHZ65539:VHZ65555 VRV65539:VRV65555 WBR65539:WBR65555 WLN65539:WLN65555 WVJ65539:WVJ65555 C131082:C131098 IX131075:IX131091 ST131075:ST131091 ACP131075:ACP131091 AML131075:AML131091 AWH131075:AWH131091 BGD131075:BGD131091 BPZ131075:BPZ131091 BZV131075:BZV131091 CJR131075:CJR131091 CTN131075:CTN131091 DDJ131075:DDJ131091 DNF131075:DNF131091 DXB131075:DXB131091 EGX131075:EGX131091 EQT131075:EQT131091 FAP131075:FAP131091 FKL131075:FKL131091 FUH131075:FUH131091 GED131075:GED131091 GNZ131075:GNZ131091 GXV131075:GXV131091 HHR131075:HHR131091 HRN131075:HRN131091 IBJ131075:IBJ131091 ILF131075:ILF131091 IVB131075:IVB131091 JEX131075:JEX131091 JOT131075:JOT131091 JYP131075:JYP131091 KIL131075:KIL131091 KSH131075:KSH131091 LCD131075:LCD131091 LLZ131075:LLZ131091 LVV131075:LVV131091 MFR131075:MFR131091 MPN131075:MPN131091 MZJ131075:MZJ131091 NJF131075:NJF131091 NTB131075:NTB131091 OCX131075:OCX131091 OMT131075:OMT131091 OWP131075:OWP131091 PGL131075:PGL131091 PQH131075:PQH131091 QAD131075:QAD131091 QJZ131075:QJZ131091 QTV131075:QTV131091 RDR131075:RDR131091 RNN131075:RNN131091 RXJ131075:RXJ131091 SHF131075:SHF131091 SRB131075:SRB131091 TAX131075:TAX131091 TKT131075:TKT131091 TUP131075:TUP131091 UEL131075:UEL131091 UOH131075:UOH131091 UYD131075:UYD131091 VHZ131075:VHZ131091 VRV131075:VRV131091 WBR131075:WBR131091 WLN131075:WLN131091 WVJ131075:WVJ131091 C196618:C196634 IX196611:IX196627 ST196611:ST196627 ACP196611:ACP196627 AML196611:AML196627 AWH196611:AWH196627 BGD196611:BGD196627 BPZ196611:BPZ196627 BZV196611:BZV196627 CJR196611:CJR196627 CTN196611:CTN196627 DDJ196611:DDJ196627 DNF196611:DNF196627 DXB196611:DXB196627 EGX196611:EGX196627 EQT196611:EQT196627 FAP196611:FAP196627 FKL196611:FKL196627 FUH196611:FUH196627 GED196611:GED196627 GNZ196611:GNZ196627 GXV196611:GXV196627 HHR196611:HHR196627 HRN196611:HRN196627 IBJ196611:IBJ196627 ILF196611:ILF196627 IVB196611:IVB196627 JEX196611:JEX196627 JOT196611:JOT196627 JYP196611:JYP196627 KIL196611:KIL196627 KSH196611:KSH196627 LCD196611:LCD196627 LLZ196611:LLZ196627 LVV196611:LVV196627 MFR196611:MFR196627 MPN196611:MPN196627 MZJ196611:MZJ196627 NJF196611:NJF196627 NTB196611:NTB196627 OCX196611:OCX196627 OMT196611:OMT196627 OWP196611:OWP196627 PGL196611:PGL196627 PQH196611:PQH196627 QAD196611:QAD196627 QJZ196611:QJZ196627 QTV196611:QTV196627 RDR196611:RDR196627 RNN196611:RNN196627 RXJ196611:RXJ196627 SHF196611:SHF196627 SRB196611:SRB196627 TAX196611:TAX196627 TKT196611:TKT196627 TUP196611:TUP196627 UEL196611:UEL196627 UOH196611:UOH196627 UYD196611:UYD196627 VHZ196611:VHZ196627 VRV196611:VRV196627 WBR196611:WBR196627 WLN196611:WLN196627 WVJ196611:WVJ196627 C262154:C262170 IX262147:IX262163 ST262147:ST262163 ACP262147:ACP262163 AML262147:AML262163 AWH262147:AWH262163 BGD262147:BGD262163 BPZ262147:BPZ262163 BZV262147:BZV262163 CJR262147:CJR262163 CTN262147:CTN262163 DDJ262147:DDJ262163 DNF262147:DNF262163 DXB262147:DXB262163 EGX262147:EGX262163 EQT262147:EQT262163 FAP262147:FAP262163 FKL262147:FKL262163 FUH262147:FUH262163 GED262147:GED262163 GNZ262147:GNZ262163 GXV262147:GXV262163 HHR262147:HHR262163 HRN262147:HRN262163 IBJ262147:IBJ262163 ILF262147:ILF262163 IVB262147:IVB262163 JEX262147:JEX262163 JOT262147:JOT262163 JYP262147:JYP262163 KIL262147:KIL262163 KSH262147:KSH262163 LCD262147:LCD262163 LLZ262147:LLZ262163 LVV262147:LVV262163 MFR262147:MFR262163 MPN262147:MPN262163 MZJ262147:MZJ262163 NJF262147:NJF262163 NTB262147:NTB262163 OCX262147:OCX262163 OMT262147:OMT262163 OWP262147:OWP262163 PGL262147:PGL262163 PQH262147:PQH262163 QAD262147:QAD262163 QJZ262147:QJZ262163 QTV262147:QTV262163 RDR262147:RDR262163 RNN262147:RNN262163 RXJ262147:RXJ262163 SHF262147:SHF262163 SRB262147:SRB262163 TAX262147:TAX262163 TKT262147:TKT262163 TUP262147:TUP262163 UEL262147:UEL262163 UOH262147:UOH262163 UYD262147:UYD262163 VHZ262147:VHZ262163 VRV262147:VRV262163 WBR262147:WBR262163 WLN262147:WLN262163 WVJ262147:WVJ262163 C327690:C327706 IX327683:IX327699 ST327683:ST327699 ACP327683:ACP327699 AML327683:AML327699 AWH327683:AWH327699 BGD327683:BGD327699 BPZ327683:BPZ327699 BZV327683:BZV327699 CJR327683:CJR327699 CTN327683:CTN327699 DDJ327683:DDJ327699 DNF327683:DNF327699 DXB327683:DXB327699 EGX327683:EGX327699 EQT327683:EQT327699 FAP327683:FAP327699 FKL327683:FKL327699 FUH327683:FUH327699 GED327683:GED327699 GNZ327683:GNZ327699 GXV327683:GXV327699 HHR327683:HHR327699 HRN327683:HRN327699 IBJ327683:IBJ327699 ILF327683:ILF327699 IVB327683:IVB327699 JEX327683:JEX327699 JOT327683:JOT327699 JYP327683:JYP327699 KIL327683:KIL327699 KSH327683:KSH327699 LCD327683:LCD327699 LLZ327683:LLZ327699 LVV327683:LVV327699 MFR327683:MFR327699 MPN327683:MPN327699 MZJ327683:MZJ327699 NJF327683:NJF327699 NTB327683:NTB327699 OCX327683:OCX327699 OMT327683:OMT327699 OWP327683:OWP327699 PGL327683:PGL327699 PQH327683:PQH327699 QAD327683:QAD327699 QJZ327683:QJZ327699 QTV327683:QTV327699 RDR327683:RDR327699 RNN327683:RNN327699 RXJ327683:RXJ327699 SHF327683:SHF327699 SRB327683:SRB327699 TAX327683:TAX327699 TKT327683:TKT327699 TUP327683:TUP327699 UEL327683:UEL327699 UOH327683:UOH327699 UYD327683:UYD327699 VHZ327683:VHZ327699 VRV327683:VRV327699 WBR327683:WBR327699 WLN327683:WLN327699 WVJ327683:WVJ327699 C393226:C393242 IX393219:IX393235 ST393219:ST393235 ACP393219:ACP393235 AML393219:AML393235 AWH393219:AWH393235 BGD393219:BGD393235 BPZ393219:BPZ393235 BZV393219:BZV393235 CJR393219:CJR393235 CTN393219:CTN393235 DDJ393219:DDJ393235 DNF393219:DNF393235 DXB393219:DXB393235 EGX393219:EGX393235 EQT393219:EQT393235 FAP393219:FAP393235 FKL393219:FKL393235 FUH393219:FUH393235 GED393219:GED393235 GNZ393219:GNZ393235 GXV393219:GXV393235 HHR393219:HHR393235 HRN393219:HRN393235 IBJ393219:IBJ393235 ILF393219:ILF393235 IVB393219:IVB393235 JEX393219:JEX393235 JOT393219:JOT393235 JYP393219:JYP393235 KIL393219:KIL393235 KSH393219:KSH393235 LCD393219:LCD393235 LLZ393219:LLZ393235 LVV393219:LVV393235 MFR393219:MFR393235 MPN393219:MPN393235 MZJ393219:MZJ393235 NJF393219:NJF393235 NTB393219:NTB393235 OCX393219:OCX393235 OMT393219:OMT393235 OWP393219:OWP393235 PGL393219:PGL393235 PQH393219:PQH393235 QAD393219:QAD393235 QJZ393219:QJZ393235 QTV393219:QTV393235 RDR393219:RDR393235 RNN393219:RNN393235 RXJ393219:RXJ393235 SHF393219:SHF393235 SRB393219:SRB393235 TAX393219:TAX393235 TKT393219:TKT393235 TUP393219:TUP393235 UEL393219:UEL393235 UOH393219:UOH393235 UYD393219:UYD393235 VHZ393219:VHZ393235 VRV393219:VRV393235 WBR393219:WBR393235 WLN393219:WLN393235 WVJ393219:WVJ393235 C458762:C458778 IX458755:IX458771 ST458755:ST458771 ACP458755:ACP458771 AML458755:AML458771 AWH458755:AWH458771 BGD458755:BGD458771 BPZ458755:BPZ458771 BZV458755:BZV458771 CJR458755:CJR458771 CTN458755:CTN458771 DDJ458755:DDJ458771 DNF458755:DNF458771 DXB458755:DXB458771 EGX458755:EGX458771 EQT458755:EQT458771 FAP458755:FAP458771 FKL458755:FKL458771 FUH458755:FUH458771 GED458755:GED458771 GNZ458755:GNZ458771 GXV458755:GXV458771 HHR458755:HHR458771 HRN458755:HRN458771 IBJ458755:IBJ458771 ILF458755:ILF458771 IVB458755:IVB458771 JEX458755:JEX458771 JOT458755:JOT458771 JYP458755:JYP458771 KIL458755:KIL458771 KSH458755:KSH458771 LCD458755:LCD458771 LLZ458755:LLZ458771 LVV458755:LVV458771 MFR458755:MFR458771 MPN458755:MPN458771 MZJ458755:MZJ458771 NJF458755:NJF458771 NTB458755:NTB458771 OCX458755:OCX458771 OMT458755:OMT458771 OWP458755:OWP458771 PGL458755:PGL458771 PQH458755:PQH458771 QAD458755:QAD458771 QJZ458755:QJZ458771 QTV458755:QTV458771 RDR458755:RDR458771 RNN458755:RNN458771 RXJ458755:RXJ458771 SHF458755:SHF458771 SRB458755:SRB458771 TAX458755:TAX458771 TKT458755:TKT458771 TUP458755:TUP458771 UEL458755:UEL458771 UOH458755:UOH458771 UYD458755:UYD458771 VHZ458755:VHZ458771 VRV458755:VRV458771 WBR458755:WBR458771 WLN458755:WLN458771 WVJ458755:WVJ458771 C524298:C524314 IX524291:IX524307 ST524291:ST524307 ACP524291:ACP524307 AML524291:AML524307 AWH524291:AWH524307 BGD524291:BGD524307 BPZ524291:BPZ524307 BZV524291:BZV524307 CJR524291:CJR524307 CTN524291:CTN524307 DDJ524291:DDJ524307 DNF524291:DNF524307 DXB524291:DXB524307 EGX524291:EGX524307 EQT524291:EQT524307 FAP524291:FAP524307 FKL524291:FKL524307 FUH524291:FUH524307 GED524291:GED524307 GNZ524291:GNZ524307 GXV524291:GXV524307 HHR524291:HHR524307 HRN524291:HRN524307 IBJ524291:IBJ524307 ILF524291:ILF524307 IVB524291:IVB524307 JEX524291:JEX524307 JOT524291:JOT524307 JYP524291:JYP524307 KIL524291:KIL524307 KSH524291:KSH524307 LCD524291:LCD524307 LLZ524291:LLZ524307 LVV524291:LVV524307 MFR524291:MFR524307 MPN524291:MPN524307 MZJ524291:MZJ524307 NJF524291:NJF524307 NTB524291:NTB524307 OCX524291:OCX524307 OMT524291:OMT524307 OWP524291:OWP524307 PGL524291:PGL524307 PQH524291:PQH524307 QAD524291:QAD524307 QJZ524291:QJZ524307 QTV524291:QTV524307 RDR524291:RDR524307 RNN524291:RNN524307 RXJ524291:RXJ524307 SHF524291:SHF524307 SRB524291:SRB524307 TAX524291:TAX524307 TKT524291:TKT524307 TUP524291:TUP524307 UEL524291:UEL524307 UOH524291:UOH524307 UYD524291:UYD524307 VHZ524291:VHZ524307 VRV524291:VRV524307 WBR524291:WBR524307 WLN524291:WLN524307 WVJ524291:WVJ524307 C589834:C589850 IX589827:IX589843 ST589827:ST589843 ACP589827:ACP589843 AML589827:AML589843 AWH589827:AWH589843 BGD589827:BGD589843 BPZ589827:BPZ589843 BZV589827:BZV589843 CJR589827:CJR589843 CTN589827:CTN589843 DDJ589827:DDJ589843 DNF589827:DNF589843 DXB589827:DXB589843 EGX589827:EGX589843 EQT589827:EQT589843 FAP589827:FAP589843 FKL589827:FKL589843 FUH589827:FUH589843 GED589827:GED589843 GNZ589827:GNZ589843 GXV589827:GXV589843 HHR589827:HHR589843 HRN589827:HRN589843 IBJ589827:IBJ589843 ILF589827:ILF589843 IVB589827:IVB589843 JEX589827:JEX589843 JOT589827:JOT589843 JYP589827:JYP589843 KIL589827:KIL589843 KSH589827:KSH589843 LCD589827:LCD589843 LLZ589827:LLZ589843 LVV589827:LVV589843 MFR589827:MFR589843 MPN589827:MPN589843 MZJ589827:MZJ589843 NJF589827:NJF589843 NTB589827:NTB589843 OCX589827:OCX589843 OMT589827:OMT589843 OWP589827:OWP589843 PGL589827:PGL589843 PQH589827:PQH589843 QAD589827:QAD589843 QJZ589827:QJZ589843 QTV589827:QTV589843 RDR589827:RDR589843 RNN589827:RNN589843 RXJ589827:RXJ589843 SHF589827:SHF589843 SRB589827:SRB589843 TAX589827:TAX589843 TKT589827:TKT589843 TUP589827:TUP589843 UEL589827:UEL589843 UOH589827:UOH589843 UYD589827:UYD589843 VHZ589827:VHZ589843 VRV589827:VRV589843 WBR589827:WBR589843 WLN589827:WLN589843 WVJ589827:WVJ589843 C655370:C655386 IX655363:IX655379 ST655363:ST655379 ACP655363:ACP655379 AML655363:AML655379 AWH655363:AWH655379 BGD655363:BGD655379 BPZ655363:BPZ655379 BZV655363:BZV655379 CJR655363:CJR655379 CTN655363:CTN655379 DDJ655363:DDJ655379 DNF655363:DNF655379 DXB655363:DXB655379 EGX655363:EGX655379 EQT655363:EQT655379 FAP655363:FAP655379 FKL655363:FKL655379 FUH655363:FUH655379 GED655363:GED655379 GNZ655363:GNZ655379 GXV655363:GXV655379 HHR655363:HHR655379 HRN655363:HRN655379 IBJ655363:IBJ655379 ILF655363:ILF655379 IVB655363:IVB655379 JEX655363:JEX655379 JOT655363:JOT655379 JYP655363:JYP655379 KIL655363:KIL655379 KSH655363:KSH655379 LCD655363:LCD655379 LLZ655363:LLZ655379 LVV655363:LVV655379 MFR655363:MFR655379 MPN655363:MPN655379 MZJ655363:MZJ655379 NJF655363:NJF655379 NTB655363:NTB655379 OCX655363:OCX655379 OMT655363:OMT655379 OWP655363:OWP655379 PGL655363:PGL655379 PQH655363:PQH655379 QAD655363:QAD655379 QJZ655363:QJZ655379 QTV655363:QTV655379 RDR655363:RDR655379 RNN655363:RNN655379 RXJ655363:RXJ655379 SHF655363:SHF655379 SRB655363:SRB655379 TAX655363:TAX655379 TKT655363:TKT655379 TUP655363:TUP655379 UEL655363:UEL655379 UOH655363:UOH655379 UYD655363:UYD655379 VHZ655363:VHZ655379 VRV655363:VRV655379 WBR655363:WBR655379 WLN655363:WLN655379 WVJ655363:WVJ655379 C720906:C720922 IX720899:IX720915 ST720899:ST720915 ACP720899:ACP720915 AML720899:AML720915 AWH720899:AWH720915 BGD720899:BGD720915 BPZ720899:BPZ720915 BZV720899:BZV720915 CJR720899:CJR720915 CTN720899:CTN720915 DDJ720899:DDJ720915 DNF720899:DNF720915 DXB720899:DXB720915 EGX720899:EGX720915 EQT720899:EQT720915 FAP720899:FAP720915 FKL720899:FKL720915 FUH720899:FUH720915 GED720899:GED720915 GNZ720899:GNZ720915 GXV720899:GXV720915 HHR720899:HHR720915 HRN720899:HRN720915 IBJ720899:IBJ720915 ILF720899:ILF720915 IVB720899:IVB720915 JEX720899:JEX720915 JOT720899:JOT720915 JYP720899:JYP720915 KIL720899:KIL720915 KSH720899:KSH720915 LCD720899:LCD720915 LLZ720899:LLZ720915 LVV720899:LVV720915 MFR720899:MFR720915 MPN720899:MPN720915 MZJ720899:MZJ720915 NJF720899:NJF720915 NTB720899:NTB720915 OCX720899:OCX720915 OMT720899:OMT720915 OWP720899:OWP720915 PGL720899:PGL720915 PQH720899:PQH720915 QAD720899:QAD720915 QJZ720899:QJZ720915 QTV720899:QTV720915 RDR720899:RDR720915 RNN720899:RNN720915 RXJ720899:RXJ720915 SHF720899:SHF720915 SRB720899:SRB720915 TAX720899:TAX720915 TKT720899:TKT720915 TUP720899:TUP720915 UEL720899:UEL720915 UOH720899:UOH720915 UYD720899:UYD720915 VHZ720899:VHZ720915 VRV720899:VRV720915 WBR720899:WBR720915 WLN720899:WLN720915 WVJ720899:WVJ720915 C786442:C786458 IX786435:IX786451 ST786435:ST786451 ACP786435:ACP786451 AML786435:AML786451 AWH786435:AWH786451 BGD786435:BGD786451 BPZ786435:BPZ786451 BZV786435:BZV786451 CJR786435:CJR786451 CTN786435:CTN786451 DDJ786435:DDJ786451 DNF786435:DNF786451 DXB786435:DXB786451 EGX786435:EGX786451 EQT786435:EQT786451 FAP786435:FAP786451 FKL786435:FKL786451 FUH786435:FUH786451 GED786435:GED786451 GNZ786435:GNZ786451 GXV786435:GXV786451 HHR786435:HHR786451 HRN786435:HRN786451 IBJ786435:IBJ786451 ILF786435:ILF786451 IVB786435:IVB786451 JEX786435:JEX786451 JOT786435:JOT786451 JYP786435:JYP786451 KIL786435:KIL786451 KSH786435:KSH786451 LCD786435:LCD786451 LLZ786435:LLZ786451 LVV786435:LVV786451 MFR786435:MFR786451 MPN786435:MPN786451 MZJ786435:MZJ786451 NJF786435:NJF786451 NTB786435:NTB786451 OCX786435:OCX786451 OMT786435:OMT786451 OWP786435:OWP786451 PGL786435:PGL786451 PQH786435:PQH786451 QAD786435:QAD786451 QJZ786435:QJZ786451 QTV786435:QTV786451 RDR786435:RDR786451 RNN786435:RNN786451 RXJ786435:RXJ786451 SHF786435:SHF786451 SRB786435:SRB786451 TAX786435:TAX786451 TKT786435:TKT786451 TUP786435:TUP786451 UEL786435:UEL786451 UOH786435:UOH786451 UYD786435:UYD786451 VHZ786435:VHZ786451 VRV786435:VRV786451 WBR786435:WBR786451 WLN786435:WLN786451 WVJ786435:WVJ786451 C851978:C851994 IX851971:IX851987 ST851971:ST851987 ACP851971:ACP851987 AML851971:AML851987 AWH851971:AWH851987 BGD851971:BGD851987 BPZ851971:BPZ851987 BZV851971:BZV851987 CJR851971:CJR851987 CTN851971:CTN851987 DDJ851971:DDJ851987 DNF851971:DNF851987 DXB851971:DXB851987 EGX851971:EGX851987 EQT851971:EQT851987 FAP851971:FAP851987 FKL851971:FKL851987 FUH851971:FUH851987 GED851971:GED851987 GNZ851971:GNZ851987 GXV851971:GXV851987 HHR851971:HHR851987 HRN851971:HRN851987 IBJ851971:IBJ851987 ILF851971:ILF851987 IVB851971:IVB851987 JEX851971:JEX851987 JOT851971:JOT851987 JYP851971:JYP851987 KIL851971:KIL851987 KSH851971:KSH851987 LCD851971:LCD851987 LLZ851971:LLZ851987 LVV851971:LVV851987 MFR851971:MFR851987 MPN851971:MPN851987 MZJ851971:MZJ851987 NJF851971:NJF851987 NTB851971:NTB851987 OCX851971:OCX851987 OMT851971:OMT851987 OWP851971:OWP851987 PGL851971:PGL851987 PQH851971:PQH851987 QAD851971:QAD851987 QJZ851971:QJZ851987 QTV851971:QTV851987 RDR851971:RDR851987 RNN851971:RNN851987 RXJ851971:RXJ851987 SHF851971:SHF851987 SRB851971:SRB851987 TAX851971:TAX851987 TKT851971:TKT851987 TUP851971:TUP851987 UEL851971:UEL851987 UOH851971:UOH851987 UYD851971:UYD851987 VHZ851971:VHZ851987 VRV851971:VRV851987 WBR851971:WBR851987 WLN851971:WLN851987 WVJ851971:WVJ851987 C917514:C917530 IX917507:IX917523 ST917507:ST917523 ACP917507:ACP917523 AML917507:AML917523 AWH917507:AWH917523 BGD917507:BGD917523 BPZ917507:BPZ917523 BZV917507:BZV917523 CJR917507:CJR917523 CTN917507:CTN917523 DDJ917507:DDJ917523 DNF917507:DNF917523 DXB917507:DXB917523 EGX917507:EGX917523 EQT917507:EQT917523 FAP917507:FAP917523 FKL917507:FKL917523 FUH917507:FUH917523 GED917507:GED917523 GNZ917507:GNZ917523 GXV917507:GXV917523 HHR917507:HHR917523 HRN917507:HRN917523 IBJ917507:IBJ917523 ILF917507:ILF917523 IVB917507:IVB917523 JEX917507:JEX917523 JOT917507:JOT917523 JYP917507:JYP917523 KIL917507:KIL917523 KSH917507:KSH917523 LCD917507:LCD917523 LLZ917507:LLZ917523 LVV917507:LVV917523 MFR917507:MFR917523 MPN917507:MPN917523 MZJ917507:MZJ917523 NJF917507:NJF917523 NTB917507:NTB917523 OCX917507:OCX917523 OMT917507:OMT917523 OWP917507:OWP917523 PGL917507:PGL917523 PQH917507:PQH917523 QAD917507:QAD917523 QJZ917507:QJZ917523 QTV917507:QTV917523 RDR917507:RDR917523 RNN917507:RNN917523 RXJ917507:RXJ917523 SHF917507:SHF917523 SRB917507:SRB917523 TAX917507:TAX917523 TKT917507:TKT917523 TUP917507:TUP917523 UEL917507:UEL917523 UOH917507:UOH917523 UYD917507:UYD917523 VHZ917507:VHZ917523 VRV917507:VRV917523 WBR917507:WBR917523 WLN917507:WLN917523 WVJ917507:WVJ917523 C983050:C983066 IX983043:IX983059 ST983043:ST983059 ACP983043:ACP983059 AML983043:AML983059 AWH983043:AWH983059 BGD983043:BGD983059 BPZ983043:BPZ983059 BZV983043:BZV983059 CJR983043:CJR983059 CTN983043:CTN983059 DDJ983043:DDJ983059 DNF983043:DNF983059 DXB983043:DXB983059 EGX983043:EGX983059 EQT983043:EQT983059 FAP983043:FAP983059 FKL983043:FKL983059 FUH983043:FUH983059 GED983043:GED983059 GNZ983043:GNZ983059 GXV983043:GXV983059 HHR983043:HHR983059 HRN983043:HRN983059 IBJ983043:IBJ983059 ILF983043:ILF983059 IVB983043:IVB983059 JEX983043:JEX983059 JOT983043:JOT983059 JYP983043:JYP983059 KIL983043:KIL983059 KSH983043:KSH983059 LCD983043:LCD983059 LLZ983043:LLZ983059 LVV983043:LVV983059 MFR983043:MFR983059 MPN983043:MPN983059 MZJ983043:MZJ983059 NJF983043:NJF983059 NTB983043:NTB983059 OCX983043:OCX983059 OMT983043:OMT983059 OWP983043:OWP983059 PGL983043:PGL983059 PQH983043:PQH983059 QAD983043:QAD983059 QJZ983043:QJZ983059 QTV983043:QTV983059 RDR983043:RDR983059 RNN983043:RNN983059 RXJ983043:RXJ983059 SHF983043:SHF983059 SRB983043:SRB983059 TAX983043:TAX983059 TKT983043:TKT983059 TUP983043:TUP983059 UEL983043:UEL983059 UOH983043:UOH983059 UYD983043:UYD983059 VHZ983043:VHZ983059 VRV983043:VRV983059 WBR983043:WBR983059 WLN983043:WLN983059 WVJ983043:WVJ983059 IX28:IX50 ST28:ST50 ACP28:ACP50 AML28:AML50 AWH28:AWH50 BGD28:BGD50 BPZ28:BPZ50 BZV28:BZV50 CJR28:CJR50 CTN28:CTN50 DDJ28:DDJ50 DNF28:DNF50 DXB28:DXB50 EGX28:EGX50 EQT28:EQT50 FAP28:FAP50 FKL28:FKL50 FUH28:FUH50 GED28:GED50 GNZ28:GNZ50 GXV28:GXV50 HHR28:HHR50 HRN28:HRN50 IBJ28:IBJ50 ILF28:ILF50 IVB28:IVB50 JEX28:JEX50 JOT28:JOT50 JYP28:JYP50 KIL28:KIL50 KSH28:KSH50 LCD28:LCD50 LLZ28:LLZ50 LVV28:LVV50 MFR28:MFR50 MPN28:MPN50 MZJ28:MZJ50 NJF28:NJF50 NTB28:NTB50 OCX28:OCX50 OMT28:OMT50 OWP28:OWP50 PGL28:PGL50 PQH28:PQH50 QAD28:QAD50 QJZ28:QJZ50 QTV28:QTV50 RDR28:RDR50 RNN28:RNN50 RXJ28:RXJ50 SHF28:SHF50 SRB28:SRB50 TAX28:TAX50 TKT28:TKT50 TUP28:TUP50 UEL28:UEL50 UOH28:UOH50 UYD28:UYD50 VHZ28:VHZ50 VRV28:VRV50 WBR28:WBR50 WLN28:WLN50 WVJ28:WVJ50 C65565:C65587 IX65558:IX65580 ST65558:ST65580 ACP65558:ACP65580 AML65558:AML65580 AWH65558:AWH65580 BGD65558:BGD65580 BPZ65558:BPZ65580 BZV65558:BZV65580 CJR65558:CJR65580 CTN65558:CTN65580 DDJ65558:DDJ65580 DNF65558:DNF65580 DXB65558:DXB65580 EGX65558:EGX65580 EQT65558:EQT65580 FAP65558:FAP65580 FKL65558:FKL65580 FUH65558:FUH65580 GED65558:GED65580 GNZ65558:GNZ65580 GXV65558:GXV65580 HHR65558:HHR65580 HRN65558:HRN65580 IBJ65558:IBJ65580 ILF65558:ILF65580 IVB65558:IVB65580 JEX65558:JEX65580 JOT65558:JOT65580 JYP65558:JYP65580 KIL65558:KIL65580 KSH65558:KSH65580 LCD65558:LCD65580 LLZ65558:LLZ65580 LVV65558:LVV65580 MFR65558:MFR65580 MPN65558:MPN65580 MZJ65558:MZJ65580 NJF65558:NJF65580 NTB65558:NTB65580 OCX65558:OCX65580 OMT65558:OMT65580 OWP65558:OWP65580 PGL65558:PGL65580 PQH65558:PQH65580 QAD65558:QAD65580 QJZ65558:QJZ65580 QTV65558:QTV65580 RDR65558:RDR65580 RNN65558:RNN65580 RXJ65558:RXJ65580 SHF65558:SHF65580 SRB65558:SRB65580 TAX65558:TAX65580 TKT65558:TKT65580 TUP65558:TUP65580 UEL65558:UEL65580 UOH65558:UOH65580 UYD65558:UYD65580 VHZ65558:VHZ65580 VRV65558:VRV65580 WBR65558:WBR65580 WLN65558:WLN65580 WVJ65558:WVJ65580 C131101:C131123 IX131094:IX131116 ST131094:ST131116 ACP131094:ACP131116 AML131094:AML131116 AWH131094:AWH131116 BGD131094:BGD131116 BPZ131094:BPZ131116 BZV131094:BZV131116 CJR131094:CJR131116 CTN131094:CTN131116 DDJ131094:DDJ131116 DNF131094:DNF131116 DXB131094:DXB131116 EGX131094:EGX131116 EQT131094:EQT131116 FAP131094:FAP131116 FKL131094:FKL131116 FUH131094:FUH131116 GED131094:GED131116 GNZ131094:GNZ131116 GXV131094:GXV131116 HHR131094:HHR131116 HRN131094:HRN131116 IBJ131094:IBJ131116 ILF131094:ILF131116 IVB131094:IVB131116 JEX131094:JEX131116 JOT131094:JOT131116 JYP131094:JYP131116 KIL131094:KIL131116 KSH131094:KSH131116 LCD131094:LCD131116 LLZ131094:LLZ131116 LVV131094:LVV131116 MFR131094:MFR131116 MPN131094:MPN131116 MZJ131094:MZJ131116 NJF131094:NJF131116 NTB131094:NTB131116 OCX131094:OCX131116 OMT131094:OMT131116 OWP131094:OWP131116 PGL131094:PGL131116 PQH131094:PQH131116 QAD131094:QAD131116 QJZ131094:QJZ131116 QTV131094:QTV131116 RDR131094:RDR131116 RNN131094:RNN131116 RXJ131094:RXJ131116 SHF131094:SHF131116 SRB131094:SRB131116 TAX131094:TAX131116 TKT131094:TKT131116 TUP131094:TUP131116 UEL131094:UEL131116 UOH131094:UOH131116 UYD131094:UYD131116 VHZ131094:VHZ131116 VRV131094:VRV131116 WBR131094:WBR131116 WLN131094:WLN131116 WVJ131094:WVJ131116 C196637:C196659 IX196630:IX196652 ST196630:ST196652 ACP196630:ACP196652 AML196630:AML196652 AWH196630:AWH196652 BGD196630:BGD196652 BPZ196630:BPZ196652 BZV196630:BZV196652 CJR196630:CJR196652 CTN196630:CTN196652 DDJ196630:DDJ196652 DNF196630:DNF196652 DXB196630:DXB196652 EGX196630:EGX196652 EQT196630:EQT196652 FAP196630:FAP196652 FKL196630:FKL196652 FUH196630:FUH196652 GED196630:GED196652 GNZ196630:GNZ196652 GXV196630:GXV196652 HHR196630:HHR196652 HRN196630:HRN196652 IBJ196630:IBJ196652 ILF196630:ILF196652 IVB196630:IVB196652 JEX196630:JEX196652 JOT196630:JOT196652 JYP196630:JYP196652 KIL196630:KIL196652 KSH196630:KSH196652 LCD196630:LCD196652 LLZ196630:LLZ196652 LVV196630:LVV196652 MFR196630:MFR196652 MPN196630:MPN196652 MZJ196630:MZJ196652 NJF196630:NJF196652 NTB196630:NTB196652 OCX196630:OCX196652 OMT196630:OMT196652 OWP196630:OWP196652 PGL196630:PGL196652 PQH196630:PQH196652 QAD196630:QAD196652 QJZ196630:QJZ196652 QTV196630:QTV196652 RDR196630:RDR196652 RNN196630:RNN196652 RXJ196630:RXJ196652 SHF196630:SHF196652 SRB196630:SRB196652 TAX196630:TAX196652 TKT196630:TKT196652 TUP196630:TUP196652 UEL196630:UEL196652 UOH196630:UOH196652 UYD196630:UYD196652 VHZ196630:VHZ196652 VRV196630:VRV196652 WBR196630:WBR196652 WLN196630:WLN196652 WVJ196630:WVJ196652 C262173:C262195 IX262166:IX262188 ST262166:ST262188 ACP262166:ACP262188 AML262166:AML262188 AWH262166:AWH262188 BGD262166:BGD262188 BPZ262166:BPZ262188 BZV262166:BZV262188 CJR262166:CJR262188 CTN262166:CTN262188 DDJ262166:DDJ262188 DNF262166:DNF262188 DXB262166:DXB262188 EGX262166:EGX262188 EQT262166:EQT262188 FAP262166:FAP262188 FKL262166:FKL262188 FUH262166:FUH262188 GED262166:GED262188 GNZ262166:GNZ262188 GXV262166:GXV262188 HHR262166:HHR262188 HRN262166:HRN262188 IBJ262166:IBJ262188 ILF262166:ILF262188 IVB262166:IVB262188 JEX262166:JEX262188 JOT262166:JOT262188 JYP262166:JYP262188 KIL262166:KIL262188 KSH262166:KSH262188 LCD262166:LCD262188 LLZ262166:LLZ262188 LVV262166:LVV262188 MFR262166:MFR262188 MPN262166:MPN262188 MZJ262166:MZJ262188 NJF262166:NJF262188 NTB262166:NTB262188 OCX262166:OCX262188 OMT262166:OMT262188 OWP262166:OWP262188 PGL262166:PGL262188 PQH262166:PQH262188 QAD262166:QAD262188 QJZ262166:QJZ262188 QTV262166:QTV262188 RDR262166:RDR262188 RNN262166:RNN262188 RXJ262166:RXJ262188 SHF262166:SHF262188 SRB262166:SRB262188 TAX262166:TAX262188 TKT262166:TKT262188 TUP262166:TUP262188 UEL262166:UEL262188 UOH262166:UOH262188 UYD262166:UYD262188 VHZ262166:VHZ262188 VRV262166:VRV262188 WBR262166:WBR262188 WLN262166:WLN262188 WVJ262166:WVJ262188 C327709:C327731 IX327702:IX327724 ST327702:ST327724 ACP327702:ACP327724 AML327702:AML327724 AWH327702:AWH327724 BGD327702:BGD327724 BPZ327702:BPZ327724 BZV327702:BZV327724 CJR327702:CJR327724 CTN327702:CTN327724 DDJ327702:DDJ327724 DNF327702:DNF327724 DXB327702:DXB327724 EGX327702:EGX327724 EQT327702:EQT327724 FAP327702:FAP327724 FKL327702:FKL327724 FUH327702:FUH327724 GED327702:GED327724 GNZ327702:GNZ327724 GXV327702:GXV327724 HHR327702:HHR327724 HRN327702:HRN327724 IBJ327702:IBJ327724 ILF327702:ILF327724 IVB327702:IVB327724 JEX327702:JEX327724 JOT327702:JOT327724 JYP327702:JYP327724 KIL327702:KIL327724 KSH327702:KSH327724 LCD327702:LCD327724 LLZ327702:LLZ327724 LVV327702:LVV327724 MFR327702:MFR327724 MPN327702:MPN327724 MZJ327702:MZJ327724 NJF327702:NJF327724 NTB327702:NTB327724 OCX327702:OCX327724 OMT327702:OMT327724 OWP327702:OWP327724 PGL327702:PGL327724 PQH327702:PQH327724 QAD327702:QAD327724 QJZ327702:QJZ327724 QTV327702:QTV327724 RDR327702:RDR327724 RNN327702:RNN327724 RXJ327702:RXJ327724 SHF327702:SHF327724 SRB327702:SRB327724 TAX327702:TAX327724 TKT327702:TKT327724 TUP327702:TUP327724 UEL327702:UEL327724 UOH327702:UOH327724 UYD327702:UYD327724 VHZ327702:VHZ327724 VRV327702:VRV327724 WBR327702:WBR327724 WLN327702:WLN327724 WVJ327702:WVJ327724 C393245:C393267 IX393238:IX393260 ST393238:ST393260 ACP393238:ACP393260 AML393238:AML393260 AWH393238:AWH393260 BGD393238:BGD393260 BPZ393238:BPZ393260 BZV393238:BZV393260 CJR393238:CJR393260 CTN393238:CTN393260 DDJ393238:DDJ393260 DNF393238:DNF393260 DXB393238:DXB393260 EGX393238:EGX393260 EQT393238:EQT393260 FAP393238:FAP393260 FKL393238:FKL393260 FUH393238:FUH393260 GED393238:GED393260 GNZ393238:GNZ393260 GXV393238:GXV393260 HHR393238:HHR393260 HRN393238:HRN393260 IBJ393238:IBJ393260 ILF393238:ILF393260 IVB393238:IVB393260 JEX393238:JEX393260 JOT393238:JOT393260 JYP393238:JYP393260 KIL393238:KIL393260 KSH393238:KSH393260 LCD393238:LCD393260 LLZ393238:LLZ393260 LVV393238:LVV393260 MFR393238:MFR393260 MPN393238:MPN393260 MZJ393238:MZJ393260 NJF393238:NJF393260 NTB393238:NTB393260 OCX393238:OCX393260 OMT393238:OMT393260 OWP393238:OWP393260 PGL393238:PGL393260 PQH393238:PQH393260 QAD393238:QAD393260 QJZ393238:QJZ393260 QTV393238:QTV393260 RDR393238:RDR393260 RNN393238:RNN393260 RXJ393238:RXJ393260 SHF393238:SHF393260 SRB393238:SRB393260 TAX393238:TAX393260 TKT393238:TKT393260 TUP393238:TUP393260 UEL393238:UEL393260 UOH393238:UOH393260 UYD393238:UYD393260 VHZ393238:VHZ393260 VRV393238:VRV393260 WBR393238:WBR393260 WLN393238:WLN393260 WVJ393238:WVJ393260 C458781:C458803 IX458774:IX458796 ST458774:ST458796 ACP458774:ACP458796 AML458774:AML458796 AWH458774:AWH458796 BGD458774:BGD458796 BPZ458774:BPZ458796 BZV458774:BZV458796 CJR458774:CJR458796 CTN458774:CTN458796 DDJ458774:DDJ458796 DNF458774:DNF458796 DXB458774:DXB458796 EGX458774:EGX458796 EQT458774:EQT458796 FAP458774:FAP458796 FKL458774:FKL458796 FUH458774:FUH458796 GED458774:GED458796 GNZ458774:GNZ458796 GXV458774:GXV458796 HHR458774:HHR458796 HRN458774:HRN458796 IBJ458774:IBJ458796 ILF458774:ILF458796 IVB458774:IVB458796 JEX458774:JEX458796 JOT458774:JOT458796 JYP458774:JYP458796 KIL458774:KIL458796 KSH458774:KSH458796 LCD458774:LCD458796 LLZ458774:LLZ458796 LVV458774:LVV458796 MFR458774:MFR458796 MPN458774:MPN458796 MZJ458774:MZJ458796 NJF458774:NJF458796 NTB458774:NTB458796 OCX458774:OCX458796 OMT458774:OMT458796 OWP458774:OWP458796 PGL458774:PGL458796 PQH458774:PQH458796 QAD458774:QAD458796 QJZ458774:QJZ458796 QTV458774:QTV458796 RDR458774:RDR458796 RNN458774:RNN458796 RXJ458774:RXJ458796 SHF458774:SHF458796 SRB458774:SRB458796 TAX458774:TAX458796 TKT458774:TKT458796 TUP458774:TUP458796 UEL458774:UEL458796 UOH458774:UOH458796 UYD458774:UYD458796 VHZ458774:VHZ458796 VRV458774:VRV458796 WBR458774:WBR458796 WLN458774:WLN458796 WVJ458774:WVJ458796 C524317:C524339 IX524310:IX524332 ST524310:ST524332 ACP524310:ACP524332 AML524310:AML524332 AWH524310:AWH524332 BGD524310:BGD524332 BPZ524310:BPZ524332 BZV524310:BZV524332 CJR524310:CJR524332 CTN524310:CTN524332 DDJ524310:DDJ524332 DNF524310:DNF524332 DXB524310:DXB524332 EGX524310:EGX524332 EQT524310:EQT524332 FAP524310:FAP524332 FKL524310:FKL524332 FUH524310:FUH524332 GED524310:GED524332 GNZ524310:GNZ524332 GXV524310:GXV524332 HHR524310:HHR524332 HRN524310:HRN524332 IBJ524310:IBJ524332 ILF524310:ILF524332 IVB524310:IVB524332 JEX524310:JEX524332 JOT524310:JOT524332 JYP524310:JYP524332 KIL524310:KIL524332 KSH524310:KSH524332 LCD524310:LCD524332 LLZ524310:LLZ524332 LVV524310:LVV524332 MFR524310:MFR524332 MPN524310:MPN524332 MZJ524310:MZJ524332 NJF524310:NJF524332 NTB524310:NTB524332 OCX524310:OCX524332 OMT524310:OMT524332 OWP524310:OWP524332 PGL524310:PGL524332 PQH524310:PQH524332 QAD524310:QAD524332 QJZ524310:QJZ524332 QTV524310:QTV524332 RDR524310:RDR524332 RNN524310:RNN524332 RXJ524310:RXJ524332 SHF524310:SHF524332 SRB524310:SRB524332 TAX524310:TAX524332 TKT524310:TKT524332 TUP524310:TUP524332 UEL524310:UEL524332 UOH524310:UOH524332 UYD524310:UYD524332 VHZ524310:VHZ524332 VRV524310:VRV524332 WBR524310:WBR524332 WLN524310:WLN524332 WVJ524310:WVJ524332 C589853:C589875 IX589846:IX589868 ST589846:ST589868 ACP589846:ACP589868 AML589846:AML589868 AWH589846:AWH589868 BGD589846:BGD589868 BPZ589846:BPZ589868 BZV589846:BZV589868 CJR589846:CJR589868 CTN589846:CTN589868 DDJ589846:DDJ589868 DNF589846:DNF589868 DXB589846:DXB589868 EGX589846:EGX589868 EQT589846:EQT589868 FAP589846:FAP589868 FKL589846:FKL589868 FUH589846:FUH589868 GED589846:GED589868 GNZ589846:GNZ589868 GXV589846:GXV589868 HHR589846:HHR589868 HRN589846:HRN589868 IBJ589846:IBJ589868 ILF589846:ILF589868 IVB589846:IVB589868 JEX589846:JEX589868 JOT589846:JOT589868 JYP589846:JYP589868 KIL589846:KIL589868 KSH589846:KSH589868 LCD589846:LCD589868 LLZ589846:LLZ589868 LVV589846:LVV589868 MFR589846:MFR589868 MPN589846:MPN589868 MZJ589846:MZJ589868 NJF589846:NJF589868 NTB589846:NTB589868 OCX589846:OCX589868 OMT589846:OMT589868 OWP589846:OWP589868 PGL589846:PGL589868 PQH589846:PQH589868 QAD589846:QAD589868 QJZ589846:QJZ589868 QTV589846:QTV589868 RDR589846:RDR589868 RNN589846:RNN589868 RXJ589846:RXJ589868 SHF589846:SHF589868 SRB589846:SRB589868 TAX589846:TAX589868 TKT589846:TKT589868 TUP589846:TUP589868 UEL589846:UEL589868 UOH589846:UOH589868 UYD589846:UYD589868 VHZ589846:VHZ589868 VRV589846:VRV589868 WBR589846:WBR589868 WLN589846:WLN589868 WVJ589846:WVJ589868 C655389:C655411 IX655382:IX655404 ST655382:ST655404 ACP655382:ACP655404 AML655382:AML655404 AWH655382:AWH655404 BGD655382:BGD655404 BPZ655382:BPZ655404 BZV655382:BZV655404 CJR655382:CJR655404 CTN655382:CTN655404 DDJ655382:DDJ655404 DNF655382:DNF655404 DXB655382:DXB655404 EGX655382:EGX655404 EQT655382:EQT655404 FAP655382:FAP655404 FKL655382:FKL655404 FUH655382:FUH655404 GED655382:GED655404 GNZ655382:GNZ655404 GXV655382:GXV655404 HHR655382:HHR655404 HRN655382:HRN655404 IBJ655382:IBJ655404 ILF655382:ILF655404 IVB655382:IVB655404 JEX655382:JEX655404 JOT655382:JOT655404 JYP655382:JYP655404 KIL655382:KIL655404 KSH655382:KSH655404 LCD655382:LCD655404 LLZ655382:LLZ655404 LVV655382:LVV655404 MFR655382:MFR655404 MPN655382:MPN655404 MZJ655382:MZJ655404 NJF655382:NJF655404 NTB655382:NTB655404 OCX655382:OCX655404 OMT655382:OMT655404 OWP655382:OWP655404 PGL655382:PGL655404 PQH655382:PQH655404 QAD655382:QAD655404 QJZ655382:QJZ655404 QTV655382:QTV655404 RDR655382:RDR655404 RNN655382:RNN655404 RXJ655382:RXJ655404 SHF655382:SHF655404 SRB655382:SRB655404 TAX655382:TAX655404 TKT655382:TKT655404 TUP655382:TUP655404 UEL655382:UEL655404 UOH655382:UOH655404 UYD655382:UYD655404 VHZ655382:VHZ655404 VRV655382:VRV655404 WBR655382:WBR655404 WLN655382:WLN655404 WVJ655382:WVJ655404 C720925:C720947 IX720918:IX720940 ST720918:ST720940 ACP720918:ACP720940 AML720918:AML720940 AWH720918:AWH720940 BGD720918:BGD720940 BPZ720918:BPZ720940 BZV720918:BZV720940 CJR720918:CJR720940 CTN720918:CTN720940 DDJ720918:DDJ720940 DNF720918:DNF720940 DXB720918:DXB720940 EGX720918:EGX720940 EQT720918:EQT720940 FAP720918:FAP720940 FKL720918:FKL720940 FUH720918:FUH720940 GED720918:GED720940 GNZ720918:GNZ720940 GXV720918:GXV720940 HHR720918:HHR720940 HRN720918:HRN720940 IBJ720918:IBJ720940 ILF720918:ILF720940 IVB720918:IVB720940 JEX720918:JEX720940 JOT720918:JOT720940 JYP720918:JYP720940 KIL720918:KIL720940 KSH720918:KSH720940 LCD720918:LCD720940 LLZ720918:LLZ720940 LVV720918:LVV720940 MFR720918:MFR720940 MPN720918:MPN720940 MZJ720918:MZJ720940 NJF720918:NJF720940 NTB720918:NTB720940 OCX720918:OCX720940 OMT720918:OMT720940 OWP720918:OWP720940 PGL720918:PGL720940 PQH720918:PQH720940 QAD720918:QAD720940 QJZ720918:QJZ720940 QTV720918:QTV720940 RDR720918:RDR720940 RNN720918:RNN720940 RXJ720918:RXJ720940 SHF720918:SHF720940 SRB720918:SRB720940 TAX720918:TAX720940 TKT720918:TKT720940 TUP720918:TUP720940 UEL720918:UEL720940 UOH720918:UOH720940 UYD720918:UYD720940 VHZ720918:VHZ720940 VRV720918:VRV720940 WBR720918:WBR720940 WLN720918:WLN720940 WVJ720918:WVJ720940 C786461:C786483 IX786454:IX786476 ST786454:ST786476 ACP786454:ACP786476 AML786454:AML786476 AWH786454:AWH786476 BGD786454:BGD786476 BPZ786454:BPZ786476 BZV786454:BZV786476 CJR786454:CJR786476 CTN786454:CTN786476 DDJ786454:DDJ786476 DNF786454:DNF786476 DXB786454:DXB786476 EGX786454:EGX786476 EQT786454:EQT786476 FAP786454:FAP786476 FKL786454:FKL786476 FUH786454:FUH786476 GED786454:GED786476 GNZ786454:GNZ786476 GXV786454:GXV786476 HHR786454:HHR786476 HRN786454:HRN786476 IBJ786454:IBJ786476 ILF786454:ILF786476 IVB786454:IVB786476 JEX786454:JEX786476 JOT786454:JOT786476 JYP786454:JYP786476 KIL786454:KIL786476 KSH786454:KSH786476 LCD786454:LCD786476 LLZ786454:LLZ786476 LVV786454:LVV786476 MFR786454:MFR786476 MPN786454:MPN786476 MZJ786454:MZJ786476 NJF786454:NJF786476 NTB786454:NTB786476 OCX786454:OCX786476 OMT786454:OMT786476 OWP786454:OWP786476 PGL786454:PGL786476 PQH786454:PQH786476 QAD786454:QAD786476 QJZ786454:QJZ786476 QTV786454:QTV786476 RDR786454:RDR786476 RNN786454:RNN786476 RXJ786454:RXJ786476 SHF786454:SHF786476 SRB786454:SRB786476 TAX786454:TAX786476 TKT786454:TKT786476 TUP786454:TUP786476 UEL786454:UEL786476 UOH786454:UOH786476 UYD786454:UYD786476 VHZ786454:VHZ786476 VRV786454:VRV786476 WBR786454:WBR786476 WLN786454:WLN786476 WVJ786454:WVJ786476 C851997:C852019 IX851990:IX852012 ST851990:ST852012 ACP851990:ACP852012 AML851990:AML852012 AWH851990:AWH852012 BGD851990:BGD852012 BPZ851990:BPZ852012 BZV851990:BZV852012 CJR851990:CJR852012 CTN851990:CTN852012 DDJ851990:DDJ852012 DNF851990:DNF852012 DXB851990:DXB852012 EGX851990:EGX852012 EQT851990:EQT852012 FAP851990:FAP852012 FKL851990:FKL852012 FUH851990:FUH852012 GED851990:GED852012 GNZ851990:GNZ852012 GXV851990:GXV852012 HHR851990:HHR852012 HRN851990:HRN852012 IBJ851990:IBJ852012 ILF851990:ILF852012 IVB851990:IVB852012 JEX851990:JEX852012 JOT851990:JOT852012 JYP851990:JYP852012 KIL851990:KIL852012 KSH851990:KSH852012 LCD851990:LCD852012 LLZ851990:LLZ852012 LVV851990:LVV852012 MFR851990:MFR852012 MPN851990:MPN852012 MZJ851990:MZJ852012 NJF851990:NJF852012 NTB851990:NTB852012 OCX851990:OCX852012 OMT851990:OMT852012 OWP851990:OWP852012 PGL851990:PGL852012 PQH851990:PQH852012 QAD851990:QAD852012 QJZ851990:QJZ852012 QTV851990:QTV852012 RDR851990:RDR852012 RNN851990:RNN852012 RXJ851990:RXJ852012 SHF851990:SHF852012 SRB851990:SRB852012 TAX851990:TAX852012 TKT851990:TKT852012 TUP851990:TUP852012 UEL851990:UEL852012 UOH851990:UOH852012 UYD851990:UYD852012 VHZ851990:VHZ852012 VRV851990:VRV852012 WBR851990:WBR852012 WLN851990:WLN852012 WVJ851990:WVJ852012 C917533:C917555 IX917526:IX917548 ST917526:ST917548 ACP917526:ACP917548 AML917526:AML917548 AWH917526:AWH917548 BGD917526:BGD917548 BPZ917526:BPZ917548 BZV917526:BZV917548 CJR917526:CJR917548 CTN917526:CTN917548 DDJ917526:DDJ917548 DNF917526:DNF917548 DXB917526:DXB917548 EGX917526:EGX917548 EQT917526:EQT917548 FAP917526:FAP917548 FKL917526:FKL917548 FUH917526:FUH917548 GED917526:GED917548 GNZ917526:GNZ917548 GXV917526:GXV917548 HHR917526:HHR917548 HRN917526:HRN917548 IBJ917526:IBJ917548 ILF917526:ILF917548 IVB917526:IVB917548 JEX917526:JEX917548 JOT917526:JOT917548 JYP917526:JYP917548 KIL917526:KIL917548 KSH917526:KSH917548 LCD917526:LCD917548 LLZ917526:LLZ917548 LVV917526:LVV917548 MFR917526:MFR917548 MPN917526:MPN917548 MZJ917526:MZJ917548 NJF917526:NJF917548 NTB917526:NTB917548 OCX917526:OCX917548 OMT917526:OMT917548 OWP917526:OWP917548 PGL917526:PGL917548 PQH917526:PQH917548 QAD917526:QAD917548 QJZ917526:QJZ917548 QTV917526:QTV917548 RDR917526:RDR917548 RNN917526:RNN917548 RXJ917526:RXJ917548 SHF917526:SHF917548 SRB917526:SRB917548 TAX917526:TAX917548 TKT917526:TKT917548 TUP917526:TUP917548 UEL917526:UEL917548 UOH917526:UOH917548 UYD917526:UYD917548 VHZ917526:VHZ917548 VRV917526:VRV917548 WBR917526:WBR917548 WLN917526:WLN917548 WVJ917526:WVJ917548 C983069:C983091 IX983062:IX983084 ST983062:ST983084 ACP983062:ACP983084 AML983062:AML983084 AWH983062:AWH983084 BGD983062:BGD983084 BPZ983062:BPZ983084 BZV983062:BZV983084 CJR983062:CJR983084 CTN983062:CTN983084 DDJ983062:DDJ983084 DNF983062:DNF983084 DXB983062:DXB983084 EGX983062:EGX983084 EQT983062:EQT983084 FAP983062:FAP983084 FKL983062:FKL983084 FUH983062:FUH983084 GED983062:GED983084 GNZ983062:GNZ983084 GXV983062:GXV983084 HHR983062:HHR983084 HRN983062:HRN983084 IBJ983062:IBJ983084 ILF983062:ILF983084 IVB983062:IVB983084 JEX983062:JEX983084 JOT983062:JOT983084 JYP983062:JYP983084 KIL983062:KIL983084 KSH983062:KSH983084 LCD983062:LCD983084 LLZ983062:LLZ983084 LVV983062:LVV983084 MFR983062:MFR983084 MPN983062:MPN983084 MZJ983062:MZJ983084 NJF983062:NJF983084 NTB983062:NTB983084 OCX983062:OCX983084 OMT983062:OMT983084 OWP983062:OWP983084 PGL983062:PGL983084 PQH983062:PQH983084 QAD983062:QAD983084 QJZ983062:QJZ983084 QTV983062:QTV983084 RDR983062:RDR983084 RNN983062:RNN983084 RXJ983062:RXJ983084 SHF983062:SHF983084 SRB983062:SRB983084 TAX983062:TAX983084 TKT983062:TKT983084 TUP983062:TUP983084 UEL983062:UEL983084 UOH983062:UOH983084 UYD983062:UYD983084 VHZ983062:VHZ983084 VRV983062:VRV983084 WBR983062:WBR983084 WLN983062:WLN983084 WVJ983062:WVJ983084 IX53:IX60 ST53:ST60 ACP53:ACP60 AML53:AML60 AWH53:AWH60 BGD53:BGD60 BPZ53:BPZ60 BZV53:BZV60 CJR53:CJR60 CTN53:CTN60 DDJ53:DDJ60 DNF53:DNF60 DXB53:DXB60 EGX53:EGX60 EQT53:EQT60 FAP53:FAP60 FKL53:FKL60 FUH53:FUH60 GED53:GED60 GNZ53:GNZ60 GXV53:GXV60 HHR53:HHR60 HRN53:HRN60 IBJ53:IBJ60 ILF53:ILF60 IVB53:IVB60 JEX53:JEX60 JOT53:JOT60 JYP53:JYP60 KIL53:KIL60 KSH53:KSH60 LCD53:LCD60 LLZ53:LLZ60 LVV53:LVV60 MFR53:MFR60 MPN53:MPN60 MZJ53:MZJ60 NJF53:NJF60 NTB53:NTB60 OCX53:OCX60 OMT53:OMT60 OWP53:OWP60 PGL53:PGL60 PQH53:PQH60 QAD53:QAD60 QJZ53:QJZ60 QTV53:QTV60 RDR53:RDR60 RNN53:RNN60 RXJ53:RXJ60 SHF53:SHF60 SRB53:SRB60 TAX53:TAX60 TKT53:TKT60 TUP53:TUP60 UEL53:UEL60 UOH53:UOH60 UYD53:UYD60 VHZ53:VHZ60 VRV53:VRV60 WBR53:WBR60 WLN53:WLN60 WVJ53:WVJ60 C65590:C65597 IX65583:IX65590 ST65583:ST65590 ACP65583:ACP65590 AML65583:AML65590 AWH65583:AWH65590 BGD65583:BGD65590 BPZ65583:BPZ65590 BZV65583:BZV65590 CJR65583:CJR65590 CTN65583:CTN65590 DDJ65583:DDJ65590 DNF65583:DNF65590 DXB65583:DXB65590 EGX65583:EGX65590 EQT65583:EQT65590 FAP65583:FAP65590 FKL65583:FKL65590 FUH65583:FUH65590 GED65583:GED65590 GNZ65583:GNZ65590 GXV65583:GXV65590 HHR65583:HHR65590 HRN65583:HRN65590 IBJ65583:IBJ65590 ILF65583:ILF65590 IVB65583:IVB65590 JEX65583:JEX65590 JOT65583:JOT65590 JYP65583:JYP65590 KIL65583:KIL65590 KSH65583:KSH65590 LCD65583:LCD65590 LLZ65583:LLZ65590 LVV65583:LVV65590 MFR65583:MFR65590 MPN65583:MPN65590 MZJ65583:MZJ65590 NJF65583:NJF65590 NTB65583:NTB65590 OCX65583:OCX65590 OMT65583:OMT65590 OWP65583:OWP65590 PGL65583:PGL65590 PQH65583:PQH65590 QAD65583:QAD65590 QJZ65583:QJZ65590 QTV65583:QTV65590 RDR65583:RDR65590 RNN65583:RNN65590 RXJ65583:RXJ65590 SHF65583:SHF65590 SRB65583:SRB65590 TAX65583:TAX65590 TKT65583:TKT65590 TUP65583:TUP65590 UEL65583:UEL65590 UOH65583:UOH65590 UYD65583:UYD65590 VHZ65583:VHZ65590 VRV65583:VRV65590 WBR65583:WBR65590 WLN65583:WLN65590 WVJ65583:WVJ65590 C131126:C131133 IX131119:IX131126 ST131119:ST131126 ACP131119:ACP131126 AML131119:AML131126 AWH131119:AWH131126 BGD131119:BGD131126 BPZ131119:BPZ131126 BZV131119:BZV131126 CJR131119:CJR131126 CTN131119:CTN131126 DDJ131119:DDJ131126 DNF131119:DNF131126 DXB131119:DXB131126 EGX131119:EGX131126 EQT131119:EQT131126 FAP131119:FAP131126 FKL131119:FKL131126 FUH131119:FUH131126 GED131119:GED131126 GNZ131119:GNZ131126 GXV131119:GXV131126 HHR131119:HHR131126 HRN131119:HRN131126 IBJ131119:IBJ131126 ILF131119:ILF131126 IVB131119:IVB131126 JEX131119:JEX131126 JOT131119:JOT131126 JYP131119:JYP131126 KIL131119:KIL131126 KSH131119:KSH131126 LCD131119:LCD131126 LLZ131119:LLZ131126 LVV131119:LVV131126 MFR131119:MFR131126 MPN131119:MPN131126 MZJ131119:MZJ131126 NJF131119:NJF131126 NTB131119:NTB131126 OCX131119:OCX131126 OMT131119:OMT131126 OWP131119:OWP131126 PGL131119:PGL131126 PQH131119:PQH131126 QAD131119:QAD131126 QJZ131119:QJZ131126 QTV131119:QTV131126 RDR131119:RDR131126 RNN131119:RNN131126 RXJ131119:RXJ131126 SHF131119:SHF131126 SRB131119:SRB131126 TAX131119:TAX131126 TKT131119:TKT131126 TUP131119:TUP131126 UEL131119:UEL131126 UOH131119:UOH131126 UYD131119:UYD131126 VHZ131119:VHZ131126 VRV131119:VRV131126 WBR131119:WBR131126 WLN131119:WLN131126 WVJ131119:WVJ131126 C196662:C196669 IX196655:IX196662 ST196655:ST196662 ACP196655:ACP196662 AML196655:AML196662 AWH196655:AWH196662 BGD196655:BGD196662 BPZ196655:BPZ196662 BZV196655:BZV196662 CJR196655:CJR196662 CTN196655:CTN196662 DDJ196655:DDJ196662 DNF196655:DNF196662 DXB196655:DXB196662 EGX196655:EGX196662 EQT196655:EQT196662 FAP196655:FAP196662 FKL196655:FKL196662 FUH196655:FUH196662 GED196655:GED196662 GNZ196655:GNZ196662 GXV196655:GXV196662 HHR196655:HHR196662 HRN196655:HRN196662 IBJ196655:IBJ196662 ILF196655:ILF196662 IVB196655:IVB196662 JEX196655:JEX196662 JOT196655:JOT196662 JYP196655:JYP196662 KIL196655:KIL196662 KSH196655:KSH196662 LCD196655:LCD196662 LLZ196655:LLZ196662 LVV196655:LVV196662 MFR196655:MFR196662 MPN196655:MPN196662 MZJ196655:MZJ196662 NJF196655:NJF196662 NTB196655:NTB196662 OCX196655:OCX196662 OMT196655:OMT196662 OWP196655:OWP196662 PGL196655:PGL196662 PQH196655:PQH196662 QAD196655:QAD196662 QJZ196655:QJZ196662 QTV196655:QTV196662 RDR196655:RDR196662 RNN196655:RNN196662 RXJ196655:RXJ196662 SHF196655:SHF196662 SRB196655:SRB196662 TAX196655:TAX196662 TKT196655:TKT196662 TUP196655:TUP196662 UEL196655:UEL196662 UOH196655:UOH196662 UYD196655:UYD196662 VHZ196655:VHZ196662 VRV196655:VRV196662 WBR196655:WBR196662 WLN196655:WLN196662 WVJ196655:WVJ196662 C262198:C262205 IX262191:IX262198 ST262191:ST262198 ACP262191:ACP262198 AML262191:AML262198 AWH262191:AWH262198 BGD262191:BGD262198 BPZ262191:BPZ262198 BZV262191:BZV262198 CJR262191:CJR262198 CTN262191:CTN262198 DDJ262191:DDJ262198 DNF262191:DNF262198 DXB262191:DXB262198 EGX262191:EGX262198 EQT262191:EQT262198 FAP262191:FAP262198 FKL262191:FKL262198 FUH262191:FUH262198 GED262191:GED262198 GNZ262191:GNZ262198 GXV262191:GXV262198 HHR262191:HHR262198 HRN262191:HRN262198 IBJ262191:IBJ262198 ILF262191:ILF262198 IVB262191:IVB262198 JEX262191:JEX262198 JOT262191:JOT262198 JYP262191:JYP262198 KIL262191:KIL262198 KSH262191:KSH262198 LCD262191:LCD262198 LLZ262191:LLZ262198 LVV262191:LVV262198 MFR262191:MFR262198 MPN262191:MPN262198 MZJ262191:MZJ262198 NJF262191:NJF262198 NTB262191:NTB262198 OCX262191:OCX262198 OMT262191:OMT262198 OWP262191:OWP262198 PGL262191:PGL262198 PQH262191:PQH262198 QAD262191:QAD262198 QJZ262191:QJZ262198 QTV262191:QTV262198 RDR262191:RDR262198 RNN262191:RNN262198 RXJ262191:RXJ262198 SHF262191:SHF262198 SRB262191:SRB262198 TAX262191:TAX262198 TKT262191:TKT262198 TUP262191:TUP262198 UEL262191:UEL262198 UOH262191:UOH262198 UYD262191:UYD262198 VHZ262191:VHZ262198 VRV262191:VRV262198 WBR262191:WBR262198 WLN262191:WLN262198 WVJ262191:WVJ262198 C327734:C327741 IX327727:IX327734 ST327727:ST327734 ACP327727:ACP327734 AML327727:AML327734 AWH327727:AWH327734 BGD327727:BGD327734 BPZ327727:BPZ327734 BZV327727:BZV327734 CJR327727:CJR327734 CTN327727:CTN327734 DDJ327727:DDJ327734 DNF327727:DNF327734 DXB327727:DXB327734 EGX327727:EGX327734 EQT327727:EQT327734 FAP327727:FAP327734 FKL327727:FKL327734 FUH327727:FUH327734 GED327727:GED327734 GNZ327727:GNZ327734 GXV327727:GXV327734 HHR327727:HHR327734 HRN327727:HRN327734 IBJ327727:IBJ327734 ILF327727:ILF327734 IVB327727:IVB327734 JEX327727:JEX327734 JOT327727:JOT327734 JYP327727:JYP327734 KIL327727:KIL327734 KSH327727:KSH327734 LCD327727:LCD327734 LLZ327727:LLZ327734 LVV327727:LVV327734 MFR327727:MFR327734 MPN327727:MPN327734 MZJ327727:MZJ327734 NJF327727:NJF327734 NTB327727:NTB327734 OCX327727:OCX327734 OMT327727:OMT327734 OWP327727:OWP327734 PGL327727:PGL327734 PQH327727:PQH327734 QAD327727:QAD327734 QJZ327727:QJZ327734 QTV327727:QTV327734 RDR327727:RDR327734 RNN327727:RNN327734 RXJ327727:RXJ327734 SHF327727:SHF327734 SRB327727:SRB327734 TAX327727:TAX327734 TKT327727:TKT327734 TUP327727:TUP327734 UEL327727:UEL327734 UOH327727:UOH327734 UYD327727:UYD327734 VHZ327727:VHZ327734 VRV327727:VRV327734 WBR327727:WBR327734 WLN327727:WLN327734 WVJ327727:WVJ327734 C393270:C393277 IX393263:IX393270 ST393263:ST393270 ACP393263:ACP393270 AML393263:AML393270 AWH393263:AWH393270 BGD393263:BGD393270 BPZ393263:BPZ393270 BZV393263:BZV393270 CJR393263:CJR393270 CTN393263:CTN393270 DDJ393263:DDJ393270 DNF393263:DNF393270 DXB393263:DXB393270 EGX393263:EGX393270 EQT393263:EQT393270 FAP393263:FAP393270 FKL393263:FKL393270 FUH393263:FUH393270 GED393263:GED393270 GNZ393263:GNZ393270 GXV393263:GXV393270 HHR393263:HHR393270 HRN393263:HRN393270 IBJ393263:IBJ393270 ILF393263:ILF393270 IVB393263:IVB393270 JEX393263:JEX393270 JOT393263:JOT393270 JYP393263:JYP393270 KIL393263:KIL393270 KSH393263:KSH393270 LCD393263:LCD393270 LLZ393263:LLZ393270 LVV393263:LVV393270 MFR393263:MFR393270 MPN393263:MPN393270 MZJ393263:MZJ393270 NJF393263:NJF393270 NTB393263:NTB393270 OCX393263:OCX393270 OMT393263:OMT393270 OWP393263:OWP393270 PGL393263:PGL393270 PQH393263:PQH393270 QAD393263:QAD393270 QJZ393263:QJZ393270 QTV393263:QTV393270 RDR393263:RDR393270 RNN393263:RNN393270 RXJ393263:RXJ393270 SHF393263:SHF393270 SRB393263:SRB393270 TAX393263:TAX393270 TKT393263:TKT393270 TUP393263:TUP393270 UEL393263:UEL393270 UOH393263:UOH393270 UYD393263:UYD393270 VHZ393263:VHZ393270 VRV393263:VRV393270 WBR393263:WBR393270 WLN393263:WLN393270 WVJ393263:WVJ393270 C458806:C458813 IX458799:IX458806 ST458799:ST458806 ACP458799:ACP458806 AML458799:AML458806 AWH458799:AWH458806 BGD458799:BGD458806 BPZ458799:BPZ458806 BZV458799:BZV458806 CJR458799:CJR458806 CTN458799:CTN458806 DDJ458799:DDJ458806 DNF458799:DNF458806 DXB458799:DXB458806 EGX458799:EGX458806 EQT458799:EQT458806 FAP458799:FAP458806 FKL458799:FKL458806 FUH458799:FUH458806 GED458799:GED458806 GNZ458799:GNZ458806 GXV458799:GXV458806 HHR458799:HHR458806 HRN458799:HRN458806 IBJ458799:IBJ458806 ILF458799:ILF458806 IVB458799:IVB458806 JEX458799:JEX458806 JOT458799:JOT458806 JYP458799:JYP458806 KIL458799:KIL458806 KSH458799:KSH458806 LCD458799:LCD458806 LLZ458799:LLZ458806 LVV458799:LVV458806 MFR458799:MFR458806 MPN458799:MPN458806 MZJ458799:MZJ458806 NJF458799:NJF458806 NTB458799:NTB458806 OCX458799:OCX458806 OMT458799:OMT458806 OWP458799:OWP458806 PGL458799:PGL458806 PQH458799:PQH458806 QAD458799:QAD458806 QJZ458799:QJZ458806 QTV458799:QTV458806 RDR458799:RDR458806 RNN458799:RNN458806 RXJ458799:RXJ458806 SHF458799:SHF458806 SRB458799:SRB458806 TAX458799:TAX458806 TKT458799:TKT458806 TUP458799:TUP458806 UEL458799:UEL458806 UOH458799:UOH458806 UYD458799:UYD458806 VHZ458799:VHZ458806 VRV458799:VRV458806 WBR458799:WBR458806 WLN458799:WLN458806 WVJ458799:WVJ458806 C524342:C524349 IX524335:IX524342 ST524335:ST524342 ACP524335:ACP524342 AML524335:AML524342 AWH524335:AWH524342 BGD524335:BGD524342 BPZ524335:BPZ524342 BZV524335:BZV524342 CJR524335:CJR524342 CTN524335:CTN524342 DDJ524335:DDJ524342 DNF524335:DNF524342 DXB524335:DXB524342 EGX524335:EGX524342 EQT524335:EQT524342 FAP524335:FAP524342 FKL524335:FKL524342 FUH524335:FUH524342 GED524335:GED524342 GNZ524335:GNZ524342 GXV524335:GXV524342 HHR524335:HHR524342 HRN524335:HRN524342 IBJ524335:IBJ524342 ILF524335:ILF524342 IVB524335:IVB524342 JEX524335:JEX524342 JOT524335:JOT524342 JYP524335:JYP524342 KIL524335:KIL524342 KSH524335:KSH524342 LCD524335:LCD524342 LLZ524335:LLZ524342 LVV524335:LVV524342 MFR524335:MFR524342 MPN524335:MPN524342 MZJ524335:MZJ524342 NJF524335:NJF524342 NTB524335:NTB524342 OCX524335:OCX524342 OMT524335:OMT524342 OWP524335:OWP524342 PGL524335:PGL524342 PQH524335:PQH524342 QAD524335:QAD524342 QJZ524335:QJZ524342 QTV524335:QTV524342 RDR524335:RDR524342 RNN524335:RNN524342 RXJ524335:RXJ524342 SHF524335:SHF524342 SRB524335:SRB524342 TAX524335:TAX524342 TKT524335:TKT524342 TUP524335:TUP524342 UEL524335:UEL524342 UOH524335:UOH524342 UYD524335:UYD524342 VHZ524335:VHZ524342 VRV524335:VRV524342 WBR524335:WBR524342 WLN524335:WLN524342 WVJ524335:WVJ524342 C589878:C589885 IX589871:IX589878 ST589871:ST589878 ACP589871:ACP589878 AML589871:AML589878 AWH589871:AWH589878 BGD589871:BGD589878 BPZ589871:BPZ589878 BZV589871:BZV589878 CJR589871:CJR589878 CTN589871:CTN589878 DDJ589871:DDJ589878 DNF589871:DNF589878 DXB589871:DXB589878 EGX589871:EGX589878 EQT589871:EQT589878 FAP589871:FAP589878 FKL589871:FKL589878 FUH589871:FUH589878 GED589871:GED589878 GNZ589871:GNZ589878 GXV589871:GXV589878 HHR589871:HHR589878 HRN589871:HRN589878 IBJ589871:IBJ589878 ILF589871:ILF589878 IVB589871:IVB589878 JEX589871:JEX589878 JOT589871:JOT589878 JYP589871:JYP589878 KIL589871:KIL589878 KSH589871:KSH589878 LCD589871:LCD589878 LLZ589871:LLZ589878 LVV589871:LVV589878 MFR589871:MFR589878 MPN589871:MPN589878 MZJ589871:MZJ589878 NJF589871:NJF589878 NTB589871:NTB589878 OCX589871:OCX589878 OMT589871:OMT589878 OWP589871:OWP589878 PGL589871:PGL589878 PQH589871:PQH589878 QAD589871:QAD589878 QJZ589871:QJZ589878 QTV589871:QTV589878 RDR589871:RDR589878 RNN589871:RNN589878 RXJ589871:RXJ589878 SHF589871:SHF589878 SRB589871:SRB589878 TAX589871:TAX589878 TKT589871:TKT589878 TUP589871:TUP589878 UEL589871:UEL589878 UOH589871:UOH589878 UYD589871:UYD589878 VHZ589871:VHZ589878 VRV589871:VRV589878 WBR589871:WBR589878 WLN589871:WLN589878 WVJ589871:WVJ589878 C655414:C655421 IX655407:IX655414 ST655407:ST655414 ACP655407:ACP655414 AML655407:AML655414 AWH655407:AWH655414 BGD655407:BGD655414 BPZ655407:BPZ655414 BZV655407:BZV655414 CJR655407:CJR655414 CTN655407:CTN655414 DDJ655407:DDJ655414 DNF655407:DNF655414 DXB655407:DXB655414 EGX655407:EGX655414 EQT655407:EQT655414 FAP655407:FAP655414 FKL655407:FKL655414 FUH655407:FUH655414 GED655407:GED655414 GNZ655407:GNZ655414 GXV655407:GXV655414 HHR655407:HHR655414 HRN655407:HRN655414 IBJ655407:IBJ655414 ILF655407:ILF655414 IVB655407:IVB655414 JEX655407:JEX655414 JOT655407:JOT655414 JYP655407:JYP655414 KIL655407:KIL655414 KSH655407:KSH655414 LCD655407:LCD655414 LLZ655407:LLZ655414 LVV655407:LVV655414 MFR655407:MFR655414 MPN655407:MPN655414 MZJ655407:MZJ655414 NJF655407:NJF655414 NTB655407:NTB655414 OCX655407:OCX655414 OMT655407:OMT655414 OWP655407:OWP655414 PGL655407:PGL655414 PQH655407:PQH655414 QAD655407:QAD655414 QJZ655407:QJZ655414 QTV655407:QTV655414 RDR655407:RDR655414 RNN655407:RNN655414 RXJ655407:RXJ655414 SHF655407:SHF655414 SRB655407:SRB655414 TAX655407:TAX655414 TKT655407:TKT655414 TUP655407:TUP655414 UEL655407:UEL655414 UOH655407:UOH655414 UYD655407:UYD655414 VHZ655407:VHZ655414 VRV655407:VRV655414 WBR655407:WBR655414 WLN655407:WLN655414 WVJ655407:WVJ655414 C720950:C720957 IX720943:IX720950 ST720943:ST720950 ACP720943:ACP720950 AML720943:AML720950 AWH720943:AWH720950 BGD720943:BGD720950 BPZ720943:BPZ720950 BZV720943:BZV720950 CJR720943:CJR720950 CTN720943:CTN720950 DDJ720943:DDJ720950 DNF720943:DNF720950 DXB720943:DXB720950 EGX720943:EGX720950 EQT720943:EQT720950 FAP720943:FAP720950 FKL720943:FKL720950 FUH720943:FUH720950 GED720943:GED720950 GNZ720943:GNZ720950 GXV720943:GXV720950 HHR720943:HHR720950 HRN720943:HRN720950 IBJ720943:IBJ720950 ILF720943:ILF720950 IVB720943:IVB720950 JEX720943:JEX720950 JOT720943:JOT720950 JYP720943:JYP720950 KIL720943:KIL720950 KSH720943:KSH720950 LCD720943:LCD720950 LLZ720943:LLZ720950 LVV720943:LVV720950 MFR720943:MFR720950 MPN720943:MPN720950 MZJ720943:MZJ720950 NJF720943:NJF720950 NTB720943:NTB720950 OCX720943:OCX720950 OMT720943:OMT720950 OWP720943:OWP720950 PGL720943:PGL720950 PQH720943:PQH720950 QAD720943:QAD720950 QJZ720943:QJZ720950 QTV720943:QTV720950 RDR720943:RDR720950 RNN720943:RNN720950 RXJ720943:RXJ720950 SHF720943:SHF720950 SRB720943:SRB720950 TAX720943:TAX720950 TKT720943:TKT720950 TUP720943:TUP720950 UEL720943:UEL720950 UOH720943:UOH720950 UYD720943:UYD720950 VHZ720943:VHZ720950 VRV720943:VRV720950 WBR720943:WBR720950 WLN720943:WLN720950 WVJ720943:WVJ720950 C786486:C786493 IX786479:IX786486 ST786479:ST786486 ACP786479:ACP786486 AML786479:AML786486 AWH786479:AWH786486 BGD786479:BGD786486 BPZ786479:BPZ786486 BZV786479:BZV786486 CJR786479:CJR786486 CTN786479:CTN786486 DDJ786479:DDJ786486 DNF786479:DNF786486 DXB786479:DXB786486 EGX786479:EGX786486 EQT786479:EQT786486 FAP786479:FAP786486 FKL786479:FKL786486 FUH786479:FUH786486 GED786479:GED786486 GNZ786479:GNZ786486 GXV786479:GXV786486 HHR786479:HHR786486 HRN786479:HRN786486 IBJ786479:IBJ786486 ILF786479:ILF786486 IVB786479:IVB786486 JEX786479:JEX786486 JOT786479:JOT786486 JYP786479:JYP786486 KIL786479:KIL786486 KSH786479:KSH786486 LCD786479:LCD786486 LLZ786479:LLZ786486 LVV786479:LVV786486 MFR786479:MFR786486 MPN786479:MPN786486 MZJ786479:MZJ786486 NJF786479:NJF786486 NTB786479:NTB786486 OCX786479:OCX786486 OMT786479:OMT786486 OWP786479:OWP786486 PGL786479:PGL786486 PQH786479:PQH786486 QAD786479:QAD786486 QJZ786479:QJZ786486 QTV786479:QTV786486 RDR786479:RDR786486 RNN786479:RNN786486 RXJ786479:RXJ786486 SHF786479:SHF786486 SRB786479:SRB786486 TAX786479:TAX786486 TKT786479:TKT786486 TUP786479:TUP786486 UEL786479:UEL786486 UOH786479:UOH786486 UYD786479:UYD786486 VHZ786479:VHZ786486 VRV786479:VRV786486 WBR786479:WBR786486 WLN786479:WLN786486 WVJ786479:WVJ786486 C852022:C852029 IX852015:IX852022 ST852015:ST852022 ACP852015:ACP852022 AML852015:AML852022 AWH852015:AWH852022 BGD852015:BGD852022 BPZ852015:BPZ852022 BZV852015:BZV852022 CJR852015:CJR852022 CTN852015:CTN852022 DDJ852015:DDJ852022 DNF852015:DNF852022 DXB852015:DXB852022 EGX852015:EGX852022 EQT852015:EQT852022 FAP852015:FAP852022 FKL852015:FKL852022 FUH852015:FUH852022 GED852015:GED852022 GNZ852015:GNZ852022 GXV852015:GXV852022 HHR852015:HHR852022 HRN852015:HRN852022 IBJ852015:IBJ852022 ILF852015:ILF852022 IVB852015:IVB852022 JEX852015:JEX852022 JOT852015:JOT852022 JYP852015:JYP852022 KIL852015:KIL852022 KSH852015:KSH852022 LCD852015:LCD852022 LLZ852015:LLZ852022 LVV852015:LVV852022 MFR852015:MFR852022 MPN852015:MPN852022 MZJ852015:MZJ852022 NJF852015:NJF852022 NTB852015:NTB852022 OCX852015:OCX852022 OMT852015:OMT852022 OWP852015:OWP852022 PGL852015:PGL852022 PQH852015:PQH852022 QAD852015:QAD852022 QJZ852015:QJZ852022 QTV852015:QTV852022 RDR852015:RDR852022 RNN852015:RNN852022 RXJ852015:RXJ852022 SHF852015:SHF852022 SRB852015:SRB852022 TAX852015:TAX852022 TKT852015:TKT852022 TUP852015:TUP852022 UEL852015:UEL852022 UOH852015:UOH852022 UYD852015:UYD852022 VHZ852015:VHZ852022 VRV852015:VRV852022 WBR852015:WBR852022 WLN852015:WLN852022 WVJ852015:WVJ852022 C917558:C917565 IX917551:IX917558 ST917551:ST917558 ACP917551:ACP917558 AML917551:AML917558 AWH917551:AWH917558 BGD917551:BGD917558 BPZ917551:BPZ917558 BZV917551:BZV917558 CJR917551:CJR917558 CTN917551:CTN917558 DDJ917551:DDJ917558 DNF917551:DNF917558 DXB917551:DXB917558 EGX917551:EGX917558 EQT917551:EQT917558 FAP917551:FAP917558 FKL917551:FKL917558 FUH917551:FUH917558 GED917551:GED917558 GNZ917551:GNZ917558 GXV917551:GXV917558 HHR917551:HHR917558 HRN917551:HRN917558 IBJ917551:IBJ917558 ILF917551:ILF917558 IVB917551:IVB917558 JEX917551:JEX917558 JOT917551:JOT917558 JYP917551:JYP917558 KIL917551:KIL917558 KSH917551:KSH917558 LCD917551:LCD917558 LLZ917551:LLZ917558 LVV917551:LVV917558 MFR917551:MFR917558 MPN917551:MPN917558 MZJ917551:MZJ917558 NJF917551:NJF917558 NTB917551:NTB917558 OCX917551:OCX917558 OMT917551:OMT917558 OWP917551:OWP917558 PGL917551:PGL917558 PQH917551:PQH917558 QAD917551:QAD917558 QJZ917551:QJZ917558 QTV917551:QTV917558 RDR917551:RDR917558 RNN917551:RNN917558 RXJ917551:RXJ917558 SHF917551:SHF917558 SRB917551:SRB917558 TAX917551:TAX917558 TKT917551:TKT917558 TUP917551:TUP917558 UEL917551:UEL917558 UOH917551:UOH917558 UYD917551:UYD917558 VHZ917551:VHZ917558 VRV917551:VRV917558 WBR917551:WBR917558 WLN917551:WLN917558 WVJ917551:WVJ917558 C983094:C983101 IX983087:IX983094 ST983087:ST983094 ACP983087:ACP983094 AML983087:AML983094 AWH983087:AWH983094 BGD983087:BGD983094 BPZ983087:BPZ983094 BZV983087:BZV983094 CJR983087:CJR983094 CTN983087:CTN983094 DDJ983087:DDJ983094 DNF983087:DNF983094 DXB983087:DXB983094 EGX983087:EGX983094 EQT983087:EQT983094 FAP983087:FAP983094 FKL983087:FKL983094 FUH983087:FUH983094 GED983087:GED983094 GNZ983087:GNZ983094 GXV983087:GXV983094 HHR983087:HHR983094 HRN983087:HRN983094 IBJ983087:IBJ983094 ILF983087:ILF983094 IVB983087:IVB983094 JEX983087:JEX983094 JOT983087:JOT983094 JYP983087:JYP983094 KIL983087:KIL983094 KSH983087:KSH983094 LCD983087:LCD983094 LLZ983087:LLZ983094 LVV983087:LVV983094 MFR983087:MFR983094 MPN983087:MPN983094 MZJ983087:MZJ983094 NJF983087:NJF983094 NTB983087:NTB983094 OCX983087:OCX983094 OMT983087:OMT983094 OWP983087:OWP983094 PGL983087:PGL983094 PQH983087:PQH983094 QAD983087:QAD983094 QJZ983087:QJZ983094 QTV983087:QTV983094 RDR983087:RDR983094 RNN983087:RNN983094 RXJ983087:RXJ983094 SHF983087:SHF983094 SRB983087:SRB983094 TAX983087:TAX983094 TKT983087:TKT983094 TUP983087:TUP983094 UEL983087:UEL983094 UOH983087:UOH983094 UYD983087:UYD983094 VHZ983087:VHZ983094 VRV983087:VRV983094 WBR983087:WBR983094 WLN983087:WLN983094 WVJ983087:WVJ983094 IX65:IX70 ST65:ST70 ACP65:ACP70 AML65:AML70 AWH65:AWH70 BGD65:BGD70 BPZ65:BPZ70 BZV65:BZV70 CJR65:CJR70 CTN65:CTN70 DDJ65:DDJ70 DNF65:DNF70 DXB65:DXB70 EGX65:EGX70 EQT65:EQT70 FAP65:FAP70 FKL65:FKL70 FUH65:FUH70 GED65:GED70 GNZ65:GNZ70 GXV65:GXV70 HHR65:HHR70 HRN65:HRN70 IBJ65:IBJ70 ILF65:ILF70 IVB65:IVB70 JEX65:JEX70 JOT65:JOT70 JYP65:JYP70 KIL65:KIL70 KSH65:KSH70 LCD65:LCD70 LLZ65:LLZ70 LVV65:LVV70 MFR65:MFR70 MPN65:MPN70 MZJ65:MZJ70 NJF65:NJF70 NTB65:NTB70 OCX65:OCX70 OMT65:OMT70 OWP65:OWP70 PGL65:PGL70 PQH65:PQH70 QAD65:QAD70 QJZ65:QJZ70 QTV65:QTV70 RDR65:RDR70 RNN65:RNN70 RXJ65:RXJ70 SHF65:SHF70 SRB65:SRB70 TAX65:TAX70 TKT65:TKT70 TUP65:TUP70 UEL65:UEL70 UOH65:UOH70 UYD65:UYD70 VHZ65:VHZ70 VRV65:VRV70 WBR65:WBR70 WLN65:WLN70 WVJ65:WVJ70 C65602:C65607 IX65595:IX65600 ST65595:ST65600 ACP65595:ACP65600 AML65595:AML65600 AWH65595:AWH65600 BGD65595:BGD65600 BPZ65595:BPZ65600 BZV65595:BZV65600 CJR65595:CJR65600 CTN65595:CTN65600 DDJ65595:DDJ65600 DNF65595:DNF65600 DXB65595:DXB65600 EGX65595:EGX65600 EQT65595:EQT65600 FAP65595:FAP65600 FKL65595:FKL65600 FUH65595:FUH65600 GED65595:GED65600 GNZ65595:GNZ65600 GXV65595:GXV65600 HHR65595:HHR65600 HRN65595:HRN65600 IBJ65595:IBJ65600 ILF65595:ILF65600 IVB65595:IVB65600 JEX65595:JEX65600 JOT65595:JOT65600 JYP65595:JYP65600 KIL65595:KIL65600 KSH65595:KSH65600 LCD65595:LCD65600 LLZ65595:LLZ65600 LVV65595:LVV65600 MFR65595:MFR65600 MPN65595:MPN65600 MZJ65595:MZJ65600 NJF65595:NJF65600 NTB65595:NTB65600 OCX65595:OCX65600 OMT65595:OMT65600 OWP65595:OWP65600 PGL65595:PGL65600 PQH65595:PQH65600 QAD65595:QAD65600 QJZ65595:QJZ65600 QTV65595:QTV65600 RDR65595:RDR65600 RNN65595:RNN65600 RXJ65595:RXJ65600 SHF65595:SHF65600 SRB65595:SRB65600 TAX65595:TAX65600 TKT65595:TKT65600 TUP65595:TUP65600 UEL65595:UEL65600 UOH65595:UOH65600 UYD65595:UYD65600 VHZ65595:VHZ65600 VRV65595:VRV65600 WBR65595:WBR65600 WLN65595:WLN65600 WVJ65595:WVJ65600 C131138:C131143 IX131131:IX131136 ST131131:ST131136 ACP131131:ACP131136 AML131131:AML131136 AWH131131:AWH131136 BGD131131:BGD131136 BPZ131131:BPZ131136 BZV131131:BZV131136 CJR131131:CJR131136 CTN131131:CTN131136 DDJ131131:DDJ131136 DNF131131:DNF131136 DXB131131:DXB131136 EGX131131:EGX131136 EQT131131:EQT131136 FAP131131:FAP131136 FKL131131:FKL131136 FUH131131:FUH131136 GED131131:GED131136 GNZ131131:GNZ131136 GXV131131:GXV131136 HHR131131:HHR131136 HRN131131:HRN131136 IBJ131131:IBJ131136 ILF131131:ILF131136 IVB131131:IVB131136 JEX131131:JEX131136 JOT131131:JOT131136 JYP131131:JYP131136 KIL131131:KIL131136 KSH131131:KSH131136 LCD131131:LCD131136 LLZ131131:LLZ131136 LVV131131:LVV131136 MFR131131:MFR131136 MPN131131:MPN131136 MZJ131131:MZJ131136 NJF131131:NJF131136 NTB131131:NTB131136 OCX131131:OCX131136 OMT131131:OMT131136 OWP131131:OWP131136 PGL131131:PGL131136 PQH131131:PQH131136 QAD131131:QAD131136 QJZ131131:QJZ131136 QTV131131:QTV131136 RDR131131:RDR131136 RNN131131:RNN131136 RXJ131131:RXJ131136 SHF131131:SHF131136 SRB131131:SRB131136 TAX131131:TAX131136 TKT131131:TKT131136 TUP131131:TUP131136 UEL131131:UEL131136 UOH131131:UOH131136 UYD131131:UYD131136 VHZ131131:VHZ131136 VRV131131:VRV131136 WBR131131:WBR131136 WLN131131:WLN131136 WVJ131131:WVJ131136 C196674:C196679 IX196667:IX196672 ST196667:ST196672 ACP196667:ACP196672 AML196667:AML196672 AWH196667:AWH196672 BGD196667:BGD196672 BPZ196667:BPZ196672 BZV196667:BZV196672 CJR196667:CJR196672 CTN196667:CTN196672 DDJ196667:DDJ196672 DNF196667:DNF196672 DXB196667:DXB196672 EGX196667:EGX196672 EQT196667:EQT196672 FAP196667:FAP196672 FKL196667:FKL196672 FUH196667:FUH196672 GED196667:GED196672 GNZ196667:GNZ196672 GXV196667:GXV196672 HHR196667:HHR196672 HRN196667:HRN196672 IBJ196667:IBJ196672 ILF196667:ILF196672 IVB196667:IVB196672 JEX196667:JEX196672 JOT196667:JOT196672 JYP196667:JYP196672 KIL196667:KIL196672 KSH196667:KSH196672 LCD196667:LCD196672 LLZ196667:LLZ196672 LVV196667:LVV196672 MFR196667:MFR196672 MPN196667:MPN196672 MZJ196667:MZJ196672 NJF196667:NJF196672 NTB196667:NTB196672 OCX196667:OCX196672 OMT196667:OMT196672 OWP196667:OWP196672 PGL196667:PGL196672 PQH196667:PQH196672 QAD196667:QAD196672 QJZ196667:QJZ196672 QTV196667:QTV196672 RDR196667:RDR196672 RNN196667:RNN196672 RXJ196667:RXJ196672 SHF196667:SHF196672 SRB196667:SRB196672 TAX196667:TAX196672 TKT196667:TKT196672 TUP196667:TUP196672 UEL196667:UEL196672 UOH196667:UOH196672 UYD196667:UYD196672 VHZ196667:VHZ196672 VRV196667:VRV196672 WBR196667:WBR196672 WLN196667:WLN196672 WVJ196667:WVJ196672 C262210:C262215 IX262203:IX262208 ST262203:ST262208 ACP262203:ACP262208 AML262203:AML262208 AWH262203:AWH262208 BGD262203:BGD262208 BPZ262203:BPZ262208 BZV262203:BZV262208 CJR262203:CJR262208 CTN262203:CTN262208 DDJ262203:DDJ262208 DNF262203:DNF262208 DXB262203:DXB262208 EGX262203:EGX262208 EQT262203:EQT262208 FAP262203:FAP262208 FKL262203:FKL262208 FUH262203:FUH262208 GED262203:GED262208 GNZ262203:GNZ262208 GXV262203:GXV262208 HHR262203:HHR262208 HRN262203:HRN262208 IBJ262203:IBJ262208 ILF262203:ILF262208 IVB262203:IVB262208 JEX262203:JEX262208 JOT262203:JOT262208 JYP262203:JYP262208 KIL262203:KIL262208 KSH262203:KSH262208 LCD262203:LCD262208 LLZ262203:LLZ262208 LVV262203:LVV262208 MFR262203:MFR262208 MPN262203:MPN262208 MZJ262203:MZJ262208 NJF262203:NJF262208 NTB262203:NTB262208 OCX262203:OCX262208 OMT262203:OMT262208 OWP262203:OWP262208 PGL262203:PGL262208 PQH262203:PQH262208 QAD262203:QAD262208 QJZ262203:QJZ262208 QTV262203:QTV262208 RDR262203:RDR262208 RNN262203:RNN262208 RXJ262203:RXJ262208 SHF262203:SHF262208 SRB262203:SRB262208 TAX262203:TAX262208 TKT262203:TKT262208 TUP262203:TUP262208 UEL262203:UEL262208 UOH262203:UOH262208 UYD262203:UYD262208 VHZ262203:VHZ262208 VRV262203:VRV262208 WBR262203:WBR262208 WLN262203:WLN262208 WVJ262203:WVJ262208 C327746:C327751 IX327739:IX327744 ST327739:ST327744 ACP327739:ACP327744 AML327739:AML327744 AWH327739:AWH327744 BGD327739:BGD327744 BPZ327739:BPZ327744 BZV327739:BZV327744 CJR327739:CJR327744 CTN327739:CTN327744 DDJ327739:DDJ327744 DNF327739:DNF327744 DXB327739:DXB327744 EGX327739:EGX327744 EQT327739:EQT327744 FAP327739:FAP327744 FKL327739:FKL327744 FUH327739:FUH327744 GED327739:GED327744 GNZ327739:GNZ327744 GXV327739:GXV327744 HHR327739:HHR327744 HRN327739:HRN327744 IBJ327739:IBJ327744 ILF327739:ILF327744 IVB327739:IVB327744 JEX327739:JEX327744 JOT327739:JOT327744 JYP327739:JYP327744 KIL327739:KIL327744 KSH327739:KSH327744 LCD327739:LCD327744 LLZ327739:LLZ327744 LVV327739:LVV327744 MFR327739:MFR327744 MPN327739:MPN327744 MZJ327739:MZJ327744 NJF327739:NJF327744 NTB327739:NTB327744 OCX327739:OCX327744 OMT327739:OMT327744 OWP327739:OWP327744 PGL327739:PGL327744 PQH327739:PQH327744 QAD327739:QAD327744 QJZ327739:QJZ327744 QTV327739:QTV327744 RDR327739:RDR327744 RNN327739:RNN327744 RXJ327739:RXJ327744 SHF327739:SHF327744 SRB327739:SRB327744 TAX327739:TAX327744 TKT327739:TKT327744 TUP327739:TUP327744 UEL327739:UEL327744 UOH327739:UOH327744 UYD327739:UYD327744 VHZ327739:VHZ327744 VRV327739:VRV327744 WBR327739:WBR327744 WLN327739:WLN327744 WVJ327739:WVJ327744 C393282:C393287 IX393275:IX393280 ST393275:ST393280 ACP393275:ACP393280 AML393275:AML393280 AWH393275:AWH393280 BGD393275:BGD393280 BPZ393275:BPZ393280 BZV393275:BZV393280 CJR393275:CJR393280 CTN393275:CTN393280 DDJ393275:DDJ393280 DNF393275:DNF393280 DXB393275:DXB393280 EGX393275:EGX393280 EQT393275:EQT393280 FAP393275:FAP393280 FKL393275:FKL393280 FUH393275:FUH393280 GED393275:GED393280 GNZ393275:GNZ393280 GXV393275:GXV393280 HHR393275:HHR393280 HRN393275:HRN393280 IBJ393275:IBJ393280 ILF393275:ILF393280 IVB393275:IVB393280 JEX393275:JEX393280 JOT393275:JOT393280 JYP393275:JYP393280 KIL393275:KIL393280 KSH393275:KSH393280 LCD393275:LCD393280 LLZ393275:LLZ393280 LVV393275:LVV393280 MFR393275:MFR393280 MPN393275:MPN393280 MZJ393275:MZJ393280 NJF393275:NJF393280 NTB393275:NTB393280 OCX393275:OCX393280 OMT393275:OMT393280 OWP393275:OWP393280 PGL393275:PGL393280 PQH393275:PQH393280 QAD393275:QAD393280 QJZ393275:QJZ393280 QTV393275:QTV393280 RDR393275:RDR393280 RNN393275:RNN393280 RXJ393275:RXJ393280 SHF393275:SHF393280 SRB393275:SRB393280 TAX393275:TAX393280 TKT393275:TKT393280 TUP393275:TUP393280 UEL393275:UEL393280 UOH393275:UOH393280 UYD393275:UYD393280 VHZ393275:VHZ393280 VRV393275:VRV393280 WBR393275:WBR393280 WLN393275:WLN393280 WVJ393275:WVJ393280 C458818:C458823 IX458811:IX458816 ST458811:ST458816 ACP458811:ACP458816 AML458811:AML458816 AWH458811:AWH458816 BGD458811:BGD458816 BPZ458811:BPZ458816 BZV458811:BZV458816 CJR458811:CJR458816 CTN458811:CTN458816 DDJ458811:DDJ458816 DNF458811:DNF458816 DXB458811:DXB458816 EGX458811:EGX458816 EQT458811:EQT458816 FAP458811:FAP458816 FKL458811:FKL458816 FUH458811:FUH458816 GED458811:GED458816 GNZ458811:GNZ458816 GXV458811:GXV458816 HHR458811:HHR458816 HRN458811:HRN458816 IBJ458811:IBJ458816 ILF458811:ILF458816 IVB458811:IVB458816 JEX458811:JEX458816 JOT458811:JOT458816 JYP458811:JYP458816 KIL458811:KIL458816 KSH458811:KSH458816 LCD458811:LCD458816 LLZ458811:LLZ458816 LVV458811:LVV458816 MFR458811:MFR458816 MPN458811:MPN458816 MZJ458811:MZJ458816 NJF458811:NJF458816 NTB458811:NTB458816 OCX458811:OCX458816 OMT458811:OMT458816 OWP458811:OWP458816 PGL458811:PGL458816 PQH458811:PQH458816 QAD458811:QAD458816 QJZ458811:QJZ458816 QTV458811:QTV458816 RDR458811:RDR458816 RNN458811:RNN458816 RXJ458811:RXJ458816 SHF458811:SHF458816 SRB458811:SRB458816 TAX458811:TAX458816 TKT458811:TKT458816 TUP458811:TUP458816 UEL458811:UEL458816 UOH458811:UOH458816 UYD458811:UYD458816 VHZ458811:VHZ458816 VRV458811:VRV458816 WBR458811:WBR458816 WLN458811:WLN458816 WVJ458811:WVJ458816 C524354:C524359 IX524347:IX524352 ST524347:ST524352 ACP524347:ACP524352 AML524347:AML524352 AWH524347:AWH524352 BGD524347:BGD524352 BPZ524347:BPZ524352 BZV524347:BZV524352 CJR524347:CJR524352 CTN524347:CTN524352 DDJ524347:DDJ524352 DNF524347:DNF524352 DXB524347:DXB524352 EGX524347:EGX524352 EQT524347:EQT524352 FAP524347:FAP524352 FKL524347:FKL524352 FUH524347:FUH524352 GED524347:GED524352 GNZ524347:GNZ524352 GXV524347:GXV524352 HHR524347:HHR524352 HRN524347:HRN524352 IBJ524347:IBJ524352 ILF524347:ILF524352 IVB524347:IVB524352 JEX524347:JEX524352 JOT524347:JOT524352 JYP524347:JYP524352 KIL524347:KIL524352 KSH524347:KSH524352 LCD524347:LCD524352 LLZ524347:LLZ524352 LVV524347:LVV524352 MFR524347:MFR524352 MPN524347:MPN524352 MZJ524347:MZJ524352 NJF524347:NJF524352 NTB524347:NTB524352 OCX524347:OCX524352 OMT524347:OMT524352 OWP524347:OWP524352 PGL524347:PGL524352 PQH524347:PQH524352 QAD524347:QAD524352 QJZ524347:QJZ524352 QTV524347:QTV524352 RDR524347:RDR524352 RNN524347:RNN524352 RXJ524347:RXJ524352 SHF524347:SHF524352 SRB524347:SRB524352 TAX524347:TAX524352 TKT524347:TKT524352 TUP524347:TUP524352 UEL524347:UEL524352 UOH524347:UOH524352 UYD524347:UYD524352 VHZ524347:VHZ524352 VRV524347:VRV524352 WBR524347:WBR524352 WLN524347:WLN524352 WVJ524347:WVJ524352 C589890:C589895 IX589883:IX589888 ST589883:ST589888 ACP589883:ACP589888 AML589883:AML589888 AWH589883:AWH589888 BGD589883:BGD589888 BPZ589883:BPZ589888 BZV589883:BZV589888 CJR589883:CJR589888 CTN589883:CTN589888 DDJ589883:DDJ589888 DNF589883:DNF589888 DXB589883:DXB589888 EGX589883:EGX589888 EQT589883:EQT589888 FAP589883:FAP589888 FKL589883:FKL589888 FUH589883:FUH589888 GED589883:GED589888 GNZ589883:GNZ589888 GXV589883:GXV589888 HHR589883:HHR589888 HRN589883:HRN589888 IBJ589883:IBJ589888 ILF589883:ILF589888 IVB589883:IVB589888 JEX589883:JEX589888 JOT589883:JOT589888 JYP589883:JYP589888 KIL589883:KIL589888 KSH589883:KSH589888 LCD589883:LCD589888 LLZ589883:LLZ589888 LVV589883:LVV589888 MFR589883:MFR589888 MPN589883:MPN589888 MZJ589883:MZJ589888 NJF589883:NJF589888 NTB589883:NTB589888 OCX589883:OCX589888 OMT589883:OMT589888 OWP589883:OWP589888 PGL589883:PGL589888 PQH589883:PQH589888 QAD589883:QAD589888 QJZ589883:QJZ589888 QTV589883:QTV589888 RDR589883:RDR589888 RNN589883:RNN589888 RXJ589883:RXJ589888 SHF589883:SHF589888 SRB589883:SRB589888 TAX589883:TAX589888 TKT589883:TKT589888 TUP589883:TUP589888 UEL589883:UEL589888 UOH589883:UOH589888 UYD589883:UYD589888 VHZ589883:VHZ589888 VRV589883:VRV589888 WBR589883:WBR589888 WLN589883:WLN589888 WVJ589883:WVJ589888 C655426:C655431 IX655419:IX655424 ST655419:ST655424 ACP655419:ACP655424 AML655419:AML655424 AWH655419:AWH655424 BGD655419:BGD655424 BPZ655419:BPZ655424 BZV655419:BZV655424 CJR655419:CJR655424 CTN655419:CTN655424 DDJ655419:DDJ655424 DNF655419:DNF655424 DXB655419:DXB655424 EGX655419:EGX655424 EQT655419:EQT655424 FAP655419:FAP655424 FKL655419:FKL655424 FUH655419:FUH655424 GED655419:GED655424 GNZ655419:GNZ655424 GXV655419:GXV655424 HHR655419:HHR655424 HRN655419:HRN655424 IBJ655419:IBJ655424 ILF655419:ILF655424 IVB655419:IVB655424 JEX655419:JEX655424 JOT655419:JOT655424 JYP655419:JYP655424 KIL655419:KIL655424 KSH655419:KSH655424 LCD655419:LCD655424 LLZ655419:LLZ655424 LVV655419:LVV655424 MFR655419:MFR655424 MPN655419:MPN655424 MZJ655419:MZJ655424 NJF655419:NJF655424 NTB655419:NTB655424 OCX655419:OCX655424 OMT655419:OMT655424 OWP655419:OWP655424 PGL655419:PGL655424 PQH655419:PQH655424 QAD655419:QAD655424 QJZ655419:QJZ655424 QTV655419:QTV655424 RDR655419:RDR655424 RNN655419:RNN655424 RXJ655419:RXJ655424 SHF655419:SHF655424 SRB655419:SRB655424 TAX655419:TAX655424 TKT655419:TKT655424 TUP655419:TUP655424 UEL655419:UEL655424 UOH655419:UOH655424 UYD655419:UYD655424 VHZ655419:VHZ655424 VRV655419:VRV655424 WBR655419:WBR655424 WLN655419:WLN655424 WVJ655419:WVJ655424 C720962:C720967 IX720955:IX720960 ST720955:ST720960 ACP720955:ACP720960 AML720955:AML720960 AWH720955:AWH720960 BGD720955:BGD720960 BPZ720955:BPZ720960 BZV720955:BZV720960 CJR720955:CJR720960 CTN720955:CTN720960 DDJ720955:DDJ720960 DNF720955:DNF720960 DXB720955:DXB720960 EGX720955:EGX720960 EQT720955:EQT720960 FAP720955:FAP720960 FKL720955:FKL720960 FUH720955:FUH720960 GED720955:GED720960 GNZ720955:GNZ720960 GXV720955:GXV720960 HHR720955:HHR720960 HRN720955:HRN720960 IBJ720955:IBJ720960 ILF720955:ILF720960 IVB720955:IVB720960 JEX720955:JEX720960 JOT720955:JOT720960 JYP720955:JYP720960 KIL720955:KIL720960 KSH720955:KSH720960 LCD720955:LCD720960 LLZ720955:LLZ720960 LVV720955:LVV720960 MFR720955:MFR720960 MPN720955:MPN720960 MZJ720955:MZJ720960 NJF720955:NJF720960 NTB720955:NTB720960 OCX720955:OCX720960 OMT720955:OMT720960 OWP720955:OWP720960 PGL720955:PGL720960 PQH720955:PQH720960 QAD720955:QAD720960 QJZ720955:QJZ720960 QTV720955:QTV720960 RDR720955:RDR720960 RNN720955:RNN720960 RXJ720955:RXJ720960 SHF720955:SHF720960 SRB720955:SRB720960 TAX720955:TAX720960 TKT720955:TKT720960 TUP720955:TUP720960 UEL720955:UEL720960 UOH720955:UOH720960 UYD720955:UYD720960 VHZ720955:VHZ720960 VRV720955:VRV720960 WBR720955:WBR720960 WLN720955:WLN720960 WVJ720955:WVJ720960 C786498:C786503 IX786491:IX786496 ST786491:ST786496 ACP786491:ACP786496 AML786491:AML786496 AWH786491:AWH786496 BGD786491:BGD786496 BPZ786491:BPZ786496 BZV786491:BZV786496 CJR786491:CJR786496 CTN786491:CTN786496 DDJ786491:DDJ786496 DNF786491:DNF786496 DXB786491:DXB786496 EGX786491:EGX786496 EQT786491:EQT786496 FAP786491:FAP786496 FKL786491:FKL786496 FUH786491:FUH786496 GED786491:GED786496 GNZ786491:GNZ786496 GXV786491:GXV786496 HHR786491:HHR786496 HRN786491:HRN786496 IBJ786491:IBJ786496 ILF786491:ILF786496 IVB786491:IVB786496 JEX786491:JEX786496 JOT786491:JOT786496 JYP786491:JYP786496 KIL786491:KIL786496 KSH786491:KSH786496 LCD786491:LCD786496 LLZ786491:LLZ786496 LVV786491:LVV786496 MFR786491:MFR786496 MPN786491:MPN786496 MZJ786491:MZJ786496 NJF786491:NJF786496 NTB786491:NTB786496 OCX786491:OCX786496 OMT786491:OMT786496 OWP786491:OWP786496 PGL786491:PGL786496 PQH786491:PQH786496 QAD786491:QAD786496 QJZ786491:QJZ786496 QTV786491:QTV786496 RDR786491:RDR786496 RNN786491:RNN786496 RXJ786491:RXJ786496 SHF786491:SHF786496 SRB786491:SRB786496 TAX786491:TAX786496 TKT786491:TKT786496 TUP786491:TUP786496 UEL786491:UEL786496 UOH786491:UOH786496 UYD786491:UYD786496 VHZ786491:VHZ786496 VRV786491:VRV786496 WBR786491:WBR786496 WLN786491:WLN786496 WVJ786491:WVJ786496 C852034:C852039 IX852027:IX852032 ST852027:ST852032 ACP852027:ACP852032 AML852027:AML852032 AWH852027:AWH852032 BGD852027:BGD852032 BPZ852027:BPZ852032 BZV852027:BZV852032 CJR852027:CJR852032 CTN852027:CTN852032 DDJ852027:DDJ852032 DNF852027:DNF852032 DXB852027:DXB852032 EGX852027:EGX852032 EQT852027:EQT852032 FAP852027:FAP852032 FKL852027:FKL852032 FUH852027:FUH852032 GED852027:GED852032 GNZ852027:GNZ852032 GXV852027:GXV852032 HHR852027:HHR852032 HRN852027:HRN852032 IBJ852027:IBJ852032 ILF852027:ILF852032 IVB852027:IVB852032 JEX852027:JEX852032 JOT852027:JOT852032 JYP852027:JYP852032 KIL852027:KIL852032 KSH852027:KSH852032 LCD852027:LCD852032 LLZ852027:LLZ852032 LVV852027:LVV852032 MFR852027:MFR852032 MPN852027:MPN852032 MZJ852027:MZJ852032 NJF852027:NJF852032 NTB852027:NTB852032 OCX852027:OCX852032 OMT852027:OMT852032 OWP852027:OWP852032 PGL852027:PGL852032 PQH852027:PQH852032 QAD852027:QAD852032 QJZ852027:QJZ852032 QTV852027:QTV852032 RDR852027:RDR852032 RNN852027:RNN852032 RXJ852027:RXJ852032 SHF852027:SHF852032 SRB852027:SRB852032 TAX852027:TAX852032 TKT852027:TKT852032 TUP852027:TUP852032 UEL852027:UEL852032 UOH852027:UOH852032 UYD852027:UYD852032 VHZ852027:VHZ852032 VRV852027:VRV852032 WBR852027:WBR852032 WLN852027:WLN852032 WVJ852027:WVJ852032 C917570:C917575 IX917563:IX917568 ST917563:ST917568 ACP917563:ACP917568 AML917563:AML917568 AWH917563:AWH917568 BGD917563:BGD917568 BPZ917563:BPZ917568 BZV917563:BZV917568 CJR917563:CJR917568 CTN917563:CTN917568 DDJ917563:DDJ917568 DNF917563:DNF917568 DXB917563:DXB917568 EGX917563:EGX917568 EQT917563:EQT917568 FAP917563:FAP917568 FKL917563:FKL917568 FUH917563:FUH917568 GED917563:GED917568 GNZ917563:GNZ917568 GXV917563:GXV917568 HHR917563:HHR917568 HRN917563:HRN917568 IBJ917563:IBJ917568 ILF917563:ILF917568 IVB917563:IVB917568 JEX917563:JEX917568 JOT917563:JOT917568 JYP917563:JYP917568 KIL917563:KIL917568 KSH917563:KSH917568 LCD917563:LCD917568 LLZ917563:LLZ917568 LVV917563:LVV917568 MFR917563:MFR917568 MPN917563:MPN917568 MZJ917563:MZJ917568 NJF917563:NJF917568 NTB917563:NTB917568 OCX917563:OCX917568 OMT917563:OMT917568 OWP917563:OWP917568 PGL917563:PGL917568 PQH917563:PQH917568 QAD917563:QAD917568 QJZ917563:QJZ917568 QTV917563:QTV917568 RDR917563:RDR917568 RNN917563:RNN917568 RXJ917563:RXJ917568 SHF917563:SHF917568 SRB917563:SRB917568 TAX917563:TAX917568 TKT917563:TKT917568 TUP917563:TUP917568 UEL917563:UEL917568 UOH917563:UOH917568 UYD917563:UYD917568 VHZ917563:VHZ917568 VRV917563:VRV917568 WBR917563:WBR917568 WLN917563:WLN917568 WVJ917563:WVJ917568 C983106:C983111 IX983099:IX983104 ST983099:ST983104 ACP983099:ACP983104 AML983099:AML983104 AWH983099:AWH983104 BGD983099:BGD983104 BPZ983099:BPZ983104 BZV983099:BZV983104 CJR983099:CJR983104 CTN983099:CTN983104 DDJ983099:DDJ983104 DNF983099:DNF983104 DXB983099:DXB983104 EGX983099:EGX983104 EQT983099:EQT983104 FAP983099:FAP983104 FKL983099:FKL983104 FUH983099:FUH983104 GED983099:GED983104 GNZ983099:GNZ983104 GXV983099:GXV983104 HHR983099:HHR983104 HRN983099:HRN983104 IBJ983099:IBJ983104 ILF983099:ILF983104 IVB983099:IVB983104 JEX983099:JEX983104 JOT983099:JOT983104 JYP983099:JYP983104 KIL983099:KIL983104 KSH983099:KSH983104 LCD983099:LCD983104 LLZ983099:LLZ983104 LVV983099:LVV983104 MFR983099:MFR983104 MPN983099:MPN983104 MZJ983099:MZJ983104 NJF983099:NJF983104 NTB983099:NTB983104 OCX983099:OCX983104 OMT983099:OMT983104 OWP983099:OWP983104 PGL983099:PGL983104 PQH983099:PQH983104 QAD983099:QAD983104 QJZ983099:QJZ983104 QTV983099:QTV983104 RDR983099:RDR983104 RNN983099:RNN983104 RXJ983099:RXJ983104 SHF983099:SHF983104 SRB983099:SRB983104 TAX983099:TAX983104 TKT983099:TKT983104 TUP983099:TUP983104 UEL983099:UEL983104 UOH983099:UOH983104 UYD983099:UYD983104 VHZ983099:VHZ983104 VRV983099:VRV983104 WBR983099:WBR983104 WLN983099:WLN983104 WVJ983099:WVJ983104 C80:C81 IX73:IX74 ST73:ST74 ACP73:ACP74 AML73:AML74 AWH73:AWH74 BGD73:BGD74 BPZ73:BPZ74 BZV73:BZV74 CJR73:CJR74 CTN73:CTN74 DDJ73:DDJ74 DNF73:DNF74 DXB73:DXB74 EGX73:EGX74 EQT73:EQT74 FAP73:FAP74 FKL73:FKL74 FUH73:FUH74 GED73:GED74 GNZ73:GNZ74 GXV73:GXV74 HHR73:HHR74 HRN73:HRN74 IBJ73:IBJ74 ILF73:ILF74 IVB73:IVB74 JEX73:JEX74 JOT73:JOT74 JYP73:JYP74 KIL73:KIL74 KSH73:KSH74 LCD73:LCD74 LLZ73:LLZ74 LVV73:LVV74 MFR73:MFR74 MPN73:MPN74 MZJ73:MZJ74 NJF73:NJF74 NTB73:NTB74 OCX73:OCX74 OMT73:OMT74 OWP73:OWP74 PGL73:PGL74 PQH73:PQH74 QAD73:QAD74 QJZ73:QJZ74 QTV73:QTV74 RDR73:RDR74 RNN73:RNN74 RXJ73:RXJ74 SHF73:SHF74 SRB73:SRB74 TAX73:TAX74 TKT73:TKT74 TUP73:TUP74 UEL73:UEL74 UOH73:UOH74 UYD73:UYD74 VHZ73:VHZ74 VRV73:VRV74 WBR73:WBR74 WLN73:WLN74 WVJ73:WVJ74 C65610:C65611 IX65603:IX65604 ST65603:ST65604 ACP65603:ACP65604 AML65603:AML65604 AWH65603:AWH65604 BGD65603:BGD65604 BPZ65603:BPZ65604 BZV65603:BZV65604 CJR65603:CJR65604 CTN65603:CTN65604 DDJ65603:DDJ65604 DNF65603:DNF65604 DXB65603:DXB65604 EGX65603:EGX65604 EQT65603:EQT65604 FAP65603:FAP65604 FKL65603:FKL65604 FUH65603:FUH65604 GED65603:GED65604 GNZ65603:GNZ65604 GXV65603:GXV65604 HHR65603:HHR65604 HRN65603:HRN65604 IBJ65603:IBJ65604 ILF65603:ILF65604 IVB65603:IVB65604 JEX65603:JEX65604 JOT65603:JOT65604 JYP65603:JYP65604 KIL65603:KIL65604 KSH65603:KSH65604 LCD65603:LCD65604 LLZ65603:LLZ65604 LVV65603:LVV65604 MFR65603:MFR65604 MPN65603:MPN65604 MZJ65603:MZJ65604 NJF65603:NJF65604 NTB65603:NTB65604 OCX65603:OCX65604 OMT65603:OMT65604 OWP65603:OWP65604 PGL65603:PGL65604 PQH65603:PQH65604 QAD65603:QAD65604 QJZ65603:QJZ65604 QTV65603:QTV65604 RDR65603:RDR65604 RNN65603:RNN65604 RXJ65603:RXJ65604 SHF65603:SHF65604 SRB65603:SRB65604 TAX65603:TAX65604 TKT65603:TKT65604 TUP65603:TUP65604 UEL65603:UEL65604 UOH65603:UOH65604 UYD65603:UYD65604 VHZ65603:VHZ65604 VRV65603:VRV65604 WBR65603:WBR65604 WLN65603:WLN65604 WVJ65603:WVJ65604 C131146:C131147 IX131139:IX131140 ST131139:ST131140 ACP131139:ACP131140 AML131139:AML131140 AWH131139:AWH131140 BGD131139:BGD131140 BPZ131139:BPZ131140 BZV131139:BZV131140 CJR131139:CJR131140 CTN131139:CTN131140 DDJ131139:DDJ131140 DNF131139:DNF131140 DXB131139:DXB131140 EGX131139:EGX131140 EQT131139:EQT131140 FAP131139:FAP131140 FKL131139:FKL131140 FUH131139:FUH131140 GED131139:GED131140 GNZ131139:GNZ131140 GXV131139:GXV131140 HHR131139:HHR131140 HRN131139:HRN131140 IBJ131139:IBJ131140 ILF131139:ILF131140 IVB131139:IVB131140 JEX131139:JEX131140 JOT131139:JOT131140 JYP131139:JYP131140 KIL131139:KIL131140 KSH131139:KSH131140 LCD131139:LCD131140 LLZ131139:LLZ131140 LVV131139:LVV131140 MFR131139:MFR131140 MPN131139:MPN131140 MZJ131139:MZJ131140 NJF131139:NJF131140 NTB131139:NTB131140 OCX131139:OCX131140 OMT131139:OMT131140 OWP131139:OWP131140 PGL131139:PGL131140 PQH131139:PQH131140 QAD131139:QAD131140 QJZ131139:QJZ131140 QTV131139:QTV131140 RDR131139:RDR131140 RNN131139:RNN131140 RXJ131139:RXJ131140 SHF131139:SHF131140 SRB131139:SRB131140 TAX131139:TAX131140 TKT131139:TKT131140 TUP131139:TUP131140 UEL131139:UEL131140 UOH131139:UOH131140 UYD131139:UYD131140 VHZ131139:VHZ131140 VRV131139:VRV131140 WBR131139:WBR131140 WLN131139:WLN131140 WVJ131139:WVJ131140 C196682:C196683 IX196675:IX196676 ST196675:ST196676 ACP196675:ACP196676 AML196675:AML196676 AWH196675:AWH196676 BGD196675:BGD196676 BPZ196675:BPZ196676 BZV196675:BZV196676 CJR196675:CJR196676 CTN196675:CTN196676 DDJ196675:DDJ196676 DNF196675:DNF196676 DXB196675:DXB196676 EGX196675:EGX196676 EQT196675:EQT196676 FAP196675:FAP196676 FKL196675:FKL196676 FUH196675:FUH196676 GED196675:GED196676 GNZ196675:GNZ196676 GXV196675:GXV196676 HHR196675:HHR196676 HRN196675:HRN196676 IBJ196675:IBJ196676 ILF196675:ILF196676 IVB196675:IVB196676 JEX196675:JEX196676 JOT196675:JOT196676 JYP196675:JYP196676 KIL196675:KIL196676 KSH196675:KSH196676 LCD196675:LCD196676 LLZ196675:LLZ196676 LVV196675:LVV196676 MFR196675:MFR196676 MPN196675:MPN196676 MZJ196675:MZJ196676 NJF196675:NJF196676 NTB196675:NTB196676 OCX196675:OCX196676 OMT196675:OMT196676 OWP196675:OWP196676 PGL196675:PGL196676 PQH196675:PQH196676 QAD196675:QAD196676 QJZ196675:QJZ196676 QTV196675:QTV196676 RDR196675:RDR196676 RNN196675:RNN196676 RXJ196675:RXJ196676 SHF196675:SHF196676 SRB196675:SRB196676 TAX196675:TAX196676 TKT196675:TKT196676 TUP196675:TUP196676 UEL196675:UEL196676 UOH196675:UOH196676 UYD196675:UYD196676 VHZ196675:VHZ196676 VRV196675:VRV196676 WBR196675:WBR196676 WLN196675:WLN196676 WVJ196675:WVJ196676 C262218:C262219 IX262211:IX262212 ST262211:ST262212 ACP262211:ACP262212 AML262211:AML262212 AWH262211:AWH262212 BGD262211:BGD262212 BPZ262211:BPZ262212 BZV262211:BZV262212 CJR262211:CJR262212 CTN262211:CTN262212 DDJ262211:DDJ262212 DNF262211:DNF262212 DXB262211:DXB262212 EGX262211:EGX262212 EQT262211:EQT262212 FAP262211:FAP262212 FKL262211:FKL262212 FUH262211:FUH262212 GED262211:GED262212 GNZ262211:GNZ262212 GXV262211:GXV262212 HHR262211:HHR262212 HRN262211:HRN262212 IBJ262211:IBJ262212 ILF262211:ILF262212 IVB262211:IVB262212 JEX262211:JEX262212 JOT262211:JOT262212 JYP262211:JYP262212 KIL262211:KIL262212 KSH262211:KSH262212 LCD262211:LCD262212 LLZ262211:LLZ262212 LVV262211:LVV262212 MFR262211:MFR262212 MPN262211:MPN262212 MZJ262211:MZJ262212 NJF262211:NJF262212 NTB262211:NTB262212 OCX262211:OCX262212 OMT262211:OMT262212 OWP262211:OWP262212 PGL262211:PGL262212 PQH262211:PQH262212 QAD262211:QAD262212 QJZ262211:QJZ262212 QTV262211:QTV262212 RDR262211:RDR262212 RNN262211:RNN262212 RXJ262211:RXJ262212 SHF262211:SHF262212 SRB262211:SRB262212 TAX262211:TAX262212 TKT262211:TKT262212 TUP262211:TUP262212 UEL262211:UEL262212 UOH262211:UOH262212 UYD262211:UYD262212 VHZ262211:VHZ262212 VRV262211:VRV262212 WBR262211:WBR262212 WLN262211:WLN262212 WVJ262211:WVJ262212 C327754:C327755 IX327747:IX327748 ST327747:ST327748 ACP327747:ACP327748 AML327747:AML327748 AWH327747:AWH327748 BGD327747:BGD327748 BPZ327747:BPZ327748 BZV327747:BZV327748 CJR327747:CJR327748 CTN327747:CTN327748 DDJ327747:DDJ327748 DNF327747:DNF327748 DXB327747:DXB327748 EGX327747:EGX327748 EQT327747:EQT327748 FAP327747:FAP327748 FKL327747:FKL327748 FUH327747:FUH327748 GED327747:GED327748 GNZ327747:GNZ327748 GXV327747:GXV327748 HHR327747:HHR327748 HRN327747:HRN327748 IBJ327747:IBJ327748 ILF327747:ILF327748 IVB327747:IVB327748 JEX327747:JEX327748 JOT327747:JOT327748 JYP327747:JYP327748 KIL327747:KIL327748 KSH327747:KSH327748 LCD327747:LCD327748 LLZ327747:LLZ327748 LVV327747:LVV327748 MFR327747:MFR327748 MPN327747:MPN327748 MZJ327747:MZJ327748 NJF327747:NJF327748 NTB327747:NTB327748 OCX327747:OCX327748 OMT327747:OMT327748 OWP327747:OWP327748 PGL327747:PGL327748 PQH327747:PQH327748 QAD327747:QAD327748 QJZ327747:QJZ327748 QTV327747:QTV327748 RDR327747:RDR327748 RNN327747:RNN327748 RXJ327747:RXJ327748 SHF327747:SHF327748 SRB327747:SRB327748 TAX327747:TAX327748 TKT327747:TKT327748 TUP327747:TUP327748 UEL327747:UEL327748 UOH327747:UOH327748 UYD327747:UYD327748 VHZ327747:VHZ327748 VRV327747:VRV327748 WBR327747:WBR327748 WLN327747:WLN327748 WVJ327747:WVJ327748 C393290:C393291 IX393283:IX393284 ST393283:ST393284 ACP393283:ACP393284 AML393283:AML393284 AWH393283:AWH393284 BGD393283:BGD393284 BPZ393283:BPZ393284 BZV393283:BZV393284 CJR393283:CJR393284 CTN393283:CTN393284 DDJ393283:DDJ393284 DNF393283:DNF393284 DXB393283:DXB393284 EGX393283:EGX393284 EQT393283:EQT393284 FAP393283:FAP393284 FKL393283:FKL393284 FUH393283:FUH393284 GED393283:GED393284 GNZ393283:GNZ393284 GXV393283:GXV393284 HHR393283:HHR393284 HRN393283:HRN393284 IBJ393283:IBJ393284 ILF393283:ILF393284 IVB393283:IVB393284 JEX393283:JEX393284 JOT393283:JOT393284 JYP393283:JYP393284 KIL393283:KIL393284 KSH393283:KSH393284 LCD393283:LCD393284 LLZ393283:LLZ393284 LVV393283:LVV393284 MFR393283:MFR393284 MPN393283:MPN393284 MZJ393283:MZJ393284 NJF393283:NJF393284 NTB393283:NTB393284 OCX393283:OCX393284 OMT393283:OMT393284 OWP393283:OWP393284 PGL393283:PGL393284 PQH393283:PQH393284 QAD393283:QAD393284 QJZ393283:QJZ393284 QTV393283:QTV393284 RDR393283:RDR393284 RNN393283:RNN393284 RXJ393283:RXJ393284 SHF393283:SHF393284 SRB393283:SRB393284 TAX393283:TAX393284 TKT393283:TKT393284 TUP393283:TUP393284 UEL393283:UEL393284 UOH393283:UOH393284 UYD393283:UYD393284 VHZ393283:VHZ393284 VRV393283:VRV393284 WBR393283:WBR393284 WLN393283:WLN393284 WVJ393283:WVJ393284 C458826:C458827 IX458819:IX458820 ST458819:ST458820 ACP458819:ACP458820 AML458819:AML458820 AWH458819:AWH458820 BGD458819:BGD458820 BPZ458819:BPZ458820 BZV458819:BZV458820 CJR458819:CJR458820 CTN458819:CTN458820 DDJ458819:DDJ458820 DNF458819:DNF458820 DXB458819:DXB458820 EGX458819:EGX458820 EQT458819:EQT458820 FAP458819:FAP458820 FKL458819:FKL458820 FUH458819:FUH458820 GED458819:GED458820 GNZ458819:GNZ458820 GXV458819:GXV458820 HHR458819:HHR458820 HRN458819:HRN458820 IBJ458819:IBJ458820 ILF458819:ILF458820 IVB458819:IVB458820 JEX458819:JEX458820 JOT458819:JOT458820 JYP458819:JYP458820 KIL458819:KIL458820 KSH458819:KSH458820 LCD458819:LCD458820 LLZ458819:LLZ458820 LVV458819:LVV458820 MFR458819:MFR458820 MPN458819:MPN458820 MZJ458819:MZJ458820 NJF458819:NJF458820 NTB458819:NTB458820 OCX458819:OCX458820 OMT458819:OMT458820 OWP458819:OWP458820 PGL458819:PGL458820 PQH458819:PQH458820 QAD458819:QAD458820 QJZ458819:QJZ458820 QTV458819:QTV458820 RDR458819:RDR458820 RNN458819:RNN458820 RXJ458819:RXJ458820 SHF458819:SHF458820 SRB458819:SRB458820 TAX458819:TAX458820 TKT458819:TKT458820 TUP458819:TUP458820 UEL458819:UEL458820 UOH458819:UOH458820 UYD458819:UYD458820 VHZ458819:VHZ458820 VRV458819:VRV458820 WBR458819:WBR458820 WLN458819:WLN458820 WVJ458819:WVJ458820 C524362:C524363 IX524355:IX524356 ST524355:ST524356 ACP524355:ACP524356 AML524355:AML524356 AWH524355:AWH524356 BGD524355:BGD524356 BPZ524355:BPZ524356 BZV524355:BZV524356 CJR524355:CJR524356 CTN524355:CTN524356 DDJ524355:DDJ524356 DNF524355:DNF524356 DXB524355:DXB524356 EGX524355:EGX524356 EQT524355:EQT524356 FAP524355:FAP524356 FKL524355:FKL524356 FUH524355:FUH524356 GED524355:GED524356 GNZ524355:GNZ524356 GXV524355:GXV524356 HHR524355:HHR524356 HRN524355:HRN524356 IBJ524355:IBJ524356 ILF524355:ILF524356 IVB524355:IVB524356 JEX524355:JEX524356 JOT524355:JOT524356 JYP524355:JYP524356 KIL524355:KIL524356 KSH524355:KSH524356 LCD524355:LCD524356 LLZ524355:LLZ524356 LVV524355:LVV524356 MFR524355:MFR524356 MPN524355:MPN524356 MZJ524355:MZJ524356 NJF524355:NJF524356 NTB524355:NTB524356 OCX524355:OCX524356 OMT524355:OMT524356 OWP524355:OWP524356 PGL524355:PGL524356 PQH524355:PQH524356 QAD524355:QAD524356 QJZ524355:QJZ524356 QTV524355:QTV524356 RDR524355:RDR524356 RNN524355:RNN524356 RXJ524355:RXJ524356 SHF524355:SHF524356 SRB524355:SRB524356 TAX524355:TAX524356 TKT524355:TKT524356 TUP524355:TUP524356 UEL524355:UEL524356 UOH524355:UOH524356 UYD524355:UYD524356 VHZ524355:VHZ524356 VRV524355:VRV524356 WBR524355:WBR524356 WLN524355:WLN524356 WVJ524355:WVJ524356 C589898:C589899 IX589891:IX589892 ST589891:ST589892 ACP589891:ACP589892 AML589891:AML589892 AWH589891:AWH589892 BGD589891:BGD589892 BPZ589891:BPZ589892 BZV589891:BZV589892 CJR589891:CJR589892 CTN589891:CTN589892 DDJ589891:DDJ589892 DNF589891:DNF589892 DXB589891:DXB589892 EGX589891:EGX589892 EQT589891:EQT589892 FAP589891:FAP589892 FKL589891:FKL589892 FUH589891:FUH589892 GED589891:GED589892 GNZ589891:GNZ589892 GXV589891:GXV589892 HHR589891:HHR589892 HRN589891:HRN589892 IBJ589891:IBJ589892 ILF589891:ILF589892 IVB589891:IVB589892 JEX589891:JEX589892 JOT589891:JOT589892 JYP589891:JYP589892 KIL589891:KIL589892 KSH589891:KSH589892 LCD589891:LCD589892 LLZ589891:LLZ589892 LVV589891:LVV589892 MFR589891:MFR589892 MPN589891:MPN589892 MZJ589891:MZJ589892 NJF589891:NJF589892 NTB589891:NTB589892 OCX589891:OCX589892 OMT589891:OMT589892 OWP589891:OWP589892 PGL589891:PGL589892 PQH589891:PQH589892 QAD589891:QAD589892 QJZ589891:QJZ589892 QTV589891:QTV589892 RDR589891:RDR589892 RNN589891:RNN589892 RXJ589891:RXJ589892 SHF589891:SHF589892 SRB589891:SRB589892 TAX589891:TAX589892 TKT589891:TKT589892 TUP589891:TUP589892 UEL589891:UEL589892 UOH589891:UOH589892 UYD589891:UYD589892 VHZ589891:VHZ589892 VRV589891:VRV589892 WBR589891:WBR589892 WLN589891:WLN589892 WVJ589891:WVJ589892 C655434:C655435 IX655427:IX655428 ST655427:ST655428 ACP655427:ACP655428 AML655427:AML655428 AWH655427:AWH655428 BGD655427:BGD655428 BPZ655427:BPZ655428 BZV655427:BZV655428 CJR655427:CJR655428 CTN655427:CTN655428 DDJ655427:DDJ655428 DNF655427:DNF655428 DXB655427:DXB655428 EGX655427:EGX655428 EQT655427:EQT655428 FAP655427:FAP655428 FKL655427:FKL655428 FUH655427:FUH655428 GED655427:GED655428 GNZ655427:GNZ655428 GXV655427:GXV655428 HHR655427:HHR655428 HRN655427:HRN655428 IBJ655427:IBJ655428 ILF655427:ILF655428 IVB655427:IVB655428 JEX655427:JEX655428 JOT655427:JOT655428 JYP655427:JYP655428 KIL655427:KIL655428 KSH655427:KSH655428 LCD655427:LCD655428 LLZ655427:LLZ655428 LVV655427:LVV655428 MFR655427:MFR655428 MPN655427:MPN655428 MZJ655427:MZJ655428 NJF655427:NJF655428 NTB655427:NTB655428 OCX655427:OCX655428 OMT655427:OMT655428 OWP655427:OWP655428 PGL655427:PGL655428 PQH655427:PQH655428 QAD655427:QAD655428 QJZ655427:QJZ655428 QTV655427:QTV655428 RDR655427:RDR655428 RNN655427:RNN655428 RXJ655427:RXJ655428 SHF655427:SHF655428 SRB655427:SRB655428 TAX655427:TAX655428 TKT655427:TKT655428 TUP655427:TUP655428 UEL655427:UEL655428 UOH655427:UOH655428 UYD655427:UYD655428 VHZ655427:VHZ655428 VRV655427:VRV655428 WBR655427:WBR655428 WLN655427:WLN655428 WVJ655427:WVJ655428 C720970:C720971 IX720963:IX720964 ST720963:ST720964 ACP720963:ACP720964 AML720963:AML720964 AWH720963:AWH720964 BGD720963:BGD720964 BPZ720963:BPZ720964 BZV720963:BZV720964 CJR720963:CJR720964 CTN720963:CTN720964 DDJ720963:DDJ720964 DNF720963:DNF720964 DXB720963:DXB720964 EGX720963:EGX720964 EQT720963:EQT720964 FAP720963:FAP720964 FKL720963:FKL720964 FUH720963:FUH720964 GED720963:GED720964 GNZ720963:GNZ720964 GXV720963:GXV720964 HHR720963:HHR720964 HRN720963:HRN720964 IBJ720963:IBJ720964 ILF720963:ILF720964 IVB720963:IVB720964 JEX720963:JEX720964 JOT720963:JOT720964 JYP720963:JYP720964 KIL720963:KIL720964 KSH720963:KSH720964 LCD720963:LCD720964 LLZ720963:LLZ720964 LVV720963:LVV720964 MFR720963:MFR720964 MPN720963:MPN720964 MZJ720963:MZJ720964 NJF720963:NJF720964 NTB720963:NTB720964 OCX720963:OCX720964 OMT720963:OMT720964 OWP720963:OWP720964 PGL720963:PGL720964 PQH720963:PQH720964 QAD720963:QAD720964 QJZ720963:QJZ720964 QTV720963:QTV720964 RDR720963:RDR720964 RNN720963:RNN720964 RXJ720963:RXJ720964 SHF720963:SHF720964 SRB720963:SRB720964 TAX720963:TAX720964 TKT720963:TKT720964 TUP720963:TUP720964 UEL720963:UEL720964 UOH720963:UOH720964 UYD720963:UYD720964 VHZ720963:VHZ720964 VRV720963:VRV720964 WBR720963:WBR720964 WLN720963:WLN720964 WVJ720963:WVJ720964 C786506:C786507 IX786499:IX786500 ST786499:ST786500 ACP786499:ACP786500 AML786499:AML786500 AWH786499:AWH786500 BGD786499:BGD786500 BPZ786499:BPZ786500 BZV786499:BZV786500 CJR786499:CJR786500 CTN786499:CTN786500 DDJ786499:DDJ786500 DNF786499:DNF786500 DXB786499:DXB786500 EGX786499:EGX786500 EQT786499:EQT786500 FAP786499:FAP786500 FKL786499:FKL786500 FUH786499:FUH786500 GED786499:GED786500 GNZ786499:GNZ786500 GXV786499:GXV786500 HHR786499:HHR786500 HRN786499:HRN786500 IBJ786499:IBJ786500 ILF786499:ILF786500 IVB786499:IVB786500 JEX786499:JEX786500 JOT786499:JOT786500 JYP786499:JYP786500 KIL786499:KIL786500 KSH786499:KSH786500 LCD786499:LCD786500 LLZ786499:LLZ786500 LVV786499:LVV786500 MFR786499:MFR786500 MPN786499:MPN786500 MZJ786499:MZJ786500 NJF786499:NJF786500 NTB786499:NTB786500 OCX786499:OCX786500 OMT786499:OMT786500 OWP786499:OWP786500 PGL786499:PGL786500 PQH786499:PQH786500 QAD786499:QAD786500 QJZ786499:QJZ786500 QTV786499:QTV786500 RDR786499:RDR786500 RNN786499:RNN786500 RXJ786499:RXJ786500 SHF786499:SHF786500 SRB786499:SRB786500 TAX786499:TAX786500 TKT786499:TKT786500 TUP786499:TUP786500 UEL786499:UEL786500 UOH786499:UOH786500 UYD786499:UYD786500 VHZ786499:VHZ786500 VRV786499:VRV786500 WBR786499:WBR786500 WLN786499:WLN786500 WVJ786499:WVJ786500 C852042:C852043 IX852035:IX852036 ST852035:ST852036 ACP852035:ACP852036 AML852035:AML852036 AWH852035:AWH852036 BGD852035:BGD852036 BPZ852035:BPZ852036 BZV852035:BZV852036 CJR852035:CJR852036 CTN852035:CTN852036 DDJ852035:DDJ852036 DNF852035:DNF852036 DXB852035:DXB852036 EGX852035:EGX852036 EQT852035:EQT852036 FAP852035:FAP852036 FKL852035:FKL852036 FUH852035:FUH852036 GED852035:GED852036 GNZ852035:GNZ852036 GXV852035:GXV852036 HHR852035:HHR852036 HRN852035:HRN852036 IBJ852035:IBJ852036 ILF852035:ILF852036 IVB852035:IVB852036 JEX852035:JEX852036 JOT852035:JOT852036 JYP852035:JYP852036 KIL852035:KIL852036 KSH852035:KSH852036 LCD852035:LCD852036 LLZ852035:LLZ852036 LVV852035:LVV852036 MFR852035:MFR852036 MPN852035:MPN852036 MZJ852035:MZJ852036 NJF852035:NJF852036 NTB852035:NTB852036 OCX852035:OCX852036 OMT852035:OMT852036 OWP852035:OWP852036 PGL852035:PGL852036 PQH852035:PQH852036 QAD852035:QAD852036 QJZ852035:QJZ852036 QTV852035:QTV852036 RDR852035:RDR852036 RNN852035:RNN852036 RXJ852035:RXJ852036 SHF852035:SHF852036 SRB852035:SRB852036 TAX852035:TAX852036 TKT852035:TKT852036 TUP852035:TUP852036 UEL852035:UEL852036 UOH852035:UOH852036 UYD852035:UYD852036 VHZ852035:VHZ852036 VRV852035:VRV852036 WBR852035:WBR852036 WLN852035:WLN852036 WVJ852035:WVJ852036 C917578:C917579 IX917571:IX917572 ST917571:ST917572 ACP917571:ACP917572 AML917571:AML917572 AWH917571:AWH917572 BGD917571:BGD917572 BPZ917571:BPZ917572 BZV917571:BZV917572 CJR917571:CJR917572 CTN917571:CTN917572 DDJ917571:DDJ917572 DNF917571:DNF917572 DXB917571:DXB917572 EGX917571:EGX917572 EQT917571:EQT917572 FAP917571:FAP917572 FKL917571:FKL917572 FUH917571:FUH917572 GED917571:GED917572 GNZ917571:GNZ917572 GXV917571:GXV917572 HHR917571:HHR917572 HRN917571:HRN917572 IBJ917571:IBJ917572 ILF917571:ILF917572 IVB917571:IVB917572 JEX917571:JEX917572 JOT917571:JOT917572 JYP917571:JYP917572 KIL917571:KIL917572 KSH917571:KSH917572 LCD917571:LCD917572 LLZ917571:LLZ917572 LVV917571:LVV917572 MFR917571:MFR917572 MPN917571:MPN917572 MZJ917571:MZJ917572 NJF917571:NJF917572 NTB917571:NTB917572 OCX917571:OCX917572 OMT917571:OMT917572 OWP917571:OWP917572 PGL917571:PGL917572 PQH917571:PQH917572 QAD917571:QAD917572 QJZ917571:QJZ917572 QTV917571:QTV917572 RDR917571:RDR917572 RNN917571:RNN917572 RXJ917571:RXJ917572 SHF917571:SHF917572 SRB917571:SRB917572 TAX917571:TAX917572 TKT917571:TKT917572 TUP917571:TUP917572 UEL917571:UEL917572 UOH917571:UOH917572 UYD917571:UYD917572 VHZ917571:VHZ917572 VRV917571:VRV917572 WBR917571:WBR917572 WLN917571:WLN917572 WVJ917571:WVJ917572 C983114:C983115 IX983107:IX983108 ST983107:ST983108 ACP983107:ACP983108 AML983107:AML983108 AWH983107:AWH983108 BGD983107:BGD983108 BPZ983107:BPZ983108 BZV983107:BZV983108 CJR983107:CJR983108 CTN983107:CTN983108 DDJ983107:DDJ983108 DNF983107:DNF983108 DXB983107:DXB983108 EGX983107:EGX983108 EQT983107:EQT983108 FAP983107:FAP983108 FKL983107:FKL983108 FUH983107:FUH983108 GED983107:GED983108 GNZ983107:GNZ983108 GXV983107:GXV983108 HHR983107:HHR983108 HRN983107:HRN983108 IBJ983107:IBJ983108 ILF983107:ILF983108 IVB983107:IVB983108 JEX983107:JEX983108 JOT983107:JOT983108 JYP983107:JYP983108 KIL983107:KIL983108 KSH983107:KSH983108 LCD983107:LCD983108 LLZ983107:LLZ983108 LVV983107:LVV983108 MFR983107:MFR983108 MPN983107:MPN983108 MZJ983107:MZJ983108 NJF983107:NJF983108 NTB983107:NTB983108 OCX983107:OCX983108 OMT983107:OMT983108 OWP983107:OWP983108 PGL983107:PGL983108 PQH983107:PQH983108 QAD983107:QAD983108 QJZ983107:QJZ983108 QTV983107:QTV983108 RDR983107:RDR983108 RNN983107:RNN983108 RXJ983107:RXJ983108 SHF983107:SHF983108 SRB983107:SRB983108 TAX983107:TAX983108 TKT983107:TKT983108 TUP983107:TUP983108 UEL983107:UEL983108 UOH983107:UOH983108 UYD983107:UYD983108 VHZ983107:VHZ983108 VRV983107:VRV983108 WBR983107:WBR983108 WLN983107:WLN983108 WVJ983107:WVJ983108 IX82 ST82 ACP82 AML82 AWH82 BGD82 BPZ82 BZV82 CJR82 CTN82 DDJ82 DNF82 DXB82 EGX82 EQT82 FAP82 FKL82 FUH82 GED82 GNZ82 GXV82 HHR82 HRN82 IBJ82 ILF82 IVB82 JEX82 JOT82 JYP82 KIL82 KSH82 LCD82 LLZ82 LVV82 MFR82 MPN82 MZJ82 NJF82 NTB82 OCX82 OMT82 OWP82 PGL82 PQH82 QAD82 QJZ82 QTV82 RDR82 RNN82 RXJ82 SHF82 SRB82 TAX82 TKT82 TUP82 UEL82 UOH82 UYD82 VHZ82 VRV82 WBR82 WLN82 WVJ82 C65619 IX65612 ST65612 ACP65612 AML65612 AWH65612 BGD65612 BPZ65612 BZV65612 CJR65612 CTN65612 DDJ65612 DNF65612 DXB65612 EGX65612 EQT65612 FAP65612 FKL65612 FUH65612 GED65612 GNZ65612 GXV65612 HHR65612 HRN65612 IBJ65612 ILF65612 IVB65612 JEX65612 JOT65612 JYP65612 KIL65612 KSH65612 LCD65612 LLZ65612 LVV65612 MFR65612 MPN65612 MZJ65612 NJF65612 NTB65612 OCX65612 OMT65612 OWP65612 PGL65612 PQH65612 QAD65612 QJZ65612 QTV65612 RDR65612 RNN65612 RXJ65612 SHF65612 SRB65612 TAX65612 TKT65612 TUP65612 UEL65612 UOH65612 UYD65612 VHZ65612 VRV65612 WBR65612 WLN65612 WVJ65612 C131155 IX131148 ST131148 ACP131148 AML131148 AWH131148 BGD131148 BPZ131148 BZV131148 CJR131148 CTN131148 DDJ131148 DNF131148 DXB131148 EGX131148 EQT131148 FAP131148 FKL131148 FUH131148 GED131148 GNZ131148 GXV131148 HHR131148 HRN131148 IBJ131148 ILF131148 IVB131148 JEX131148 JOT131148 JYP131148 KIL131148 KSH131148 LCD131148 LLZ131148 LVV131148 MFR131148 MPN131148 MZJ131148 NJF131148 NTB131148 OCX131148 OMT131148 OWP131148 PGL131148 PQH131148 QAD131148 QJZ131148 QTV131148 RDR131148 RNN131148 RXJ131148 SHF131148 SRB131148 TAX131148 TKT131148 TUP131148 UEL131148 UOH131148 UYD131148 VHZ131148 VRV131148 WBR131148 WLN131148 WVJ131148 C196691 IX196684 ST196684 ACP196684 AML196684 AWH196684 BGD196684 BPZ196684 BZV196684 CJR196684 CTN196684 DDJ196684 DNF196684 DXB196684 EGX196684 EQT196684 FAP196684 FKL196684 FUH196684 GED196684 GNZ196684 GXV196684 HHR196684 HRN196684 IBJ196684 ILF196684 IVB196684 JEX196684 JOT196684 JYP196684 KIL196684 KSH196684 LCD196684 LLZ196684 LVV196684 MFR196684 MPN196684 MZJ196684 NJF196684 NTB196684 OCX196684 OMT196684 OWP196684 PGL196684 PQH196684 QAD196684 QJZ196684 QTV196684 RDR196684 RNN196684 RXJ196684 SHF196684 SRB196684 TAX196684 TKT196684 TUP196684 UEL196684 UOH196684 UYD196684 VHZ196684 VRV196684 WBR196684 WLN196684 WVJ196684 C262227 IX262220 ST262220 ACP262220 AML262220 AWH262220 BGD262220 BPZ262220 BZV262220 CJR262220 CTN262220 DDJ262220 DNF262220 DXB262220 EGX262220 EQT262220 FAP262220 FKL262220 FUH262220 GED262220 GNZ262220 GXV262220 HHR262220 HRN262220 IBJ262220 ILF262220 IVB262220 JEX262220 JOT262220 JYP262220 KIL262220 KSH262220 LCD262220 LLZ262220 LVV262220 MFR262220 MPN262220 MZJ262220 NJF262220 NTB262220 OCX262220 OMT262220 OWP262220 PGL262220 PQH262220 QAD262220 QJZ262220 QTV262220 RDR262220 RNN262220 RXJ262220 SHF262220 SRB262220 TAX262220 TKT262220 TUP262220 UEL262220 UOH262220 UYD262220 VHZ262220 VRV262220 WBR262220 WLN262220 WVJ262220 C327763 IX327756 ST327756 ACP327756 AML327756 AWH327756 BGD327756 BPZ327756 BZV327756 CJR327756 CTN327756 DDJ327756 DNF327756 DXB327756 EGX327756 EQT327756 FAP327756 FKL327756 FUH327756 GED327756 GNZ327756 GXV327756 HHR327756 HRN327756 IBJ327756 ILF327756 IVB327756 JEX327756 JOT327756 JYP327756 KIL327756 KSH327756 LCD327756 LLZ327756 LVV327756 MFR327756 MPN327756 MZJ327756 NJF327756 NTB327756 OCX327756 OMT327756 OWP327756 PGL327756 PQH327756 QAD327756 QJZ327756 QTV327756 RDR327756 RNN327756 RXJ327756 SHF327756 SRB327756 TAX327756 TKT327756 TUP327756 UEL327756 UOH327756 UYD327756 VHZ327756 VRV327756 WBR327756 WLN327756 WVJ327756 C393299 IX393292 ST393292 ACP393292 AML393292 AWH393292 BGD393292 BPZ393292 BZV393292 CJR393292 CTN393292 DDJ393292 DNF393292 DXB393292 EGX393292 EQT393292 FAP393292 FKL393292 FUH393292 GED393292 GNZ393292 GXV393292 HHR393292 HRN393292 IBJ393292 ILF393292 IVB393292 JEX393292 JOT393292 JYP393292 KIL393292 KSH393292 LCD393292 LLZ393292 LVV393292 MFR393292 MPN393292 MZJ393292 NJF393292 NTB393292 OCX393292 OMT393292 OWP393292 PGL393292 PQH393292 QAD393292 QJZ393292 QTV393292 RDR393292 RNN393292 RXJ393292 SHF393292 SRB393292 TAX393292 TKT393292 TUP393292 UEL393292 UOH393292 UYD393292 VHZ393292 VRV393292 WBR393292 WLN393292 WVJ393292 C458835 IX458828 ST458828 ACP458828 AML458828 AWH458828 BGD458828 BPZ458828 BZV458828 CJR458828 CTN458828 DDJ458828 DNF458828 DXB458828 EGX458828 EQT458828 FAP458828 FKL458828 FUH458828 GED458828 GNZ458828 GXV458828 HHR458828 HRN458828 IBJ458828 ILF458828 IVB458828 JEX458828 JOT458828 JYP458828 KIL458828 KSH458828 LCD458828 LLZ458828 LVV458828 MFR458828 MPN458828 MZJ458828 NJF458828 NTB458828 OCX458828 OMT458828 OWP458828 PGL458828 PQH458828 QAD458828 QJZ458828 QTV458828 RDR458828 RNN458828 RXJ458828 SHF458828 SRB458828 TAX458828 TKT458828 TUP458828 UEL458828 UOH458828 UYD458828 VHZ458828 VRV458828 WBR458828 WLN458828 WVJ458828 C524371 IX524364 ST524364 ACP524364 AML524364 AWH524364 BGD524364 BPZ524364 BZV524364 CJR524364 CTN524364 DDJ524364 DNF524364 DXB524364 EGX524364 EQT524364 FAP524364 FKL524364 FUH524364 GED524364 GNZ524364 GXV524364 HHR524364 HRN524364 IBJ524364 ILF524364 IVB524364 JEX524364 JOT524364 JYP524364 KIL524364 KSH524364 LCD524364 LLZ524364 LVV524364 MFR524364 MPN524364 MZJ524364 NJF524364 NTB524364 OCX524364 OMT524364 OWP524364 PGL524364 PQH524364 QAD524364 QJZ524364 QTV524364 RDR524364 RNN524364 RXJ524364 SHF524364 SRB524364 TAX524364 TKT524364 TUP524364 UEL524364 UOH524364 UYD524364 VHZ524364 VRV524364 WBR524364 WLN524364 WVJ524364 C589907 IX589900 ST589900 ACP589900 AML589900 AWH589900 BGD589900 BPZ589900 BZV589900 CJR589900 CTN589900 DDJ589900 DNF589900 DXB589900 EGX589900 EQT589900 FAP589900 FKL589900 FUH589900 GED589900 GNZ589900 GXV589900 HHR589900 HRN589900 IBJ589900 ILF589900 IVB589900 JEX589900 JOT589900 JYP589900 KIL589900 KSH589900 LCD589900 LLZ589900 LVV589900 MFR589900 MPN589900 MZJ589900 NJF589900 NTB589900 OCX589900 OMT589900 OWP589900 PGL589900 PQH589900 QAD589900 QJZ589900 QTV589900 RDR589900 RNN589900 RXJ589900 SHF589900 SRB589900 TAX589900 TKT589900 TUP589900 UEL589900 UOH589900 UYD589900 VHZ589900 VRV589900 WBR589900 WLN589900 WVJ589900 C655443 IX655436 ST655436 ACP655436 AML655436 AWH655436 BGD655436 BPZ655436 BZV655436 CJR655436 CTN655436 DDJ655436 DNF655436 DXB655436 EGX655436 EQT655436 FAP655436 FKL655436 FUH655436 GED655436 GNZ655436 GXV655436 HHR655436 HRN655436 IBJ655436 ILF655436 IVB655436 JEX655436 JOT655436 JYP655436 KIL655436 KSH655436 LCD655436 LLZ655436 LVV655436 MFR655436 MPN655436 MZJ655436 NJF655436 NTB655436 OCX655436 OMT655436 OWP655436 PGL655436 PQH655436 QAD655436 QJZ655436 QTV655436 RDR655436 RNN655436 RXJ655436 SHF655436 SRB655436 TAX655436 TKT655436 TUP655436 UEL655436 UOH655436 UYD655436 VHZ655436 VRV655436 WBR655436 WLN655436 WVJ655436 C720979 IX720972 ST720972 ACP720972 AML720972 AWH720972 BGD720972 BPZ720972 BZV720972 CJR720972 CTN720972 DDJ720972 DNF720972 DXB720972 EGX720972 EQT720972 FAP720972 FKL720972 FUH720972 GED720972 GNZ720972 GXV720972 HHR720972 HRN720972 IBJ720972 ILF720972 IVB720972 JEX720972 JOT720972 JYP720972 KIL720972 KSH720972 LCD720972 LLZ720972 LVV720972 MFR720972 MPN720972 MZJ720972 NJF720972 NTB720972 OCX720972 OMT720972 OWP720972 PGL720972 PQH720972 QAD720972 QJZ720972 QTV720972 RDR720972 RNN720972 RXJ720972 SHF720972 SRB720972 TAX720972 TKT720972 TUP720972 UEL720972 UOH720972 UYD720972 VHZ720972 VRV720972 WBR720972 WLN720972 WVJ720972 C786515 IX786508 ST786508 ACP786508 AML786508 AWH786508 BGD786508 BPZ786508 BZV786508 CJR786508 CTN786508 DDJ786508 DNF786508 DXB786508 EGX786508 EQT786508 FAP786508 FKL786508 FUH786508 GED786508 GNZ786508 GXV786508 HHR786508 HRN786508 IBJ786508 ILF786508 IVB786508 JEX786508 JOT786508 JYP786508 KIL786508 KSH786508 LCD786508 LLZ786508 LVV786508 MFR786508 MPN786508 MZJ786508 NJF786508 NTB786508 OCX786508 OMT786508 OWP786508 PGL786508 PQH786508 QAD786508 QJZ786508 QTV786508 RDR786508 RNN786508 RXJ786508 SHF786508 SRB786508 TAX786508 TKT786508 TUP786508 UEL786508 UOH786508 UYD786508 VHZ786508 VRV786508 WBR786508 WLN786508 WVJ786508 C852051 IX852044 ST852044 ACP852044 AML852044 AWH852044 BGD852044 BPZ852044 BZV852044 CJR852044 CTN852044 DDJ852044 DNF852044 DXB852044 EGX852044 EQT852044 FAP852044 FKL852044 FUH852044 GED852044 GNZ852044 GXV852044 HHR852044 HRN852044 IBJ852044 ILF852044 IVB852044 JEX852044 JOT852044 JYP852044 KIL852044 KSH852044 LCD852044 LLZ852044 LVV852044 MFR852044 MPN852044 MZJ852044 NJF852044 NTB852044 OCX852044 OMT852044 OWP852044 PGL852044 PQH852044 QAD852044 QJZ852044 QTV852044 RDR852044 RNN852044 RXJ852044 SHF852044 SRB852044 TAX852044 TKT852044 TUP852044 UEL852044 UOH852044 UYD852044 VHZ852044 VRV852044 WBR852044 WLN852044 WVJ852044 C917587 IX917580 ST917580 ACP917580 AML917580 AWH917580 BGD917580 BPZ917580 BZV917580 CJR917580 CTN917580 DDJ917580 DNF917580 DXB917580 EGX917580 EQT917580 FAP917580 FKL917580 FUH917580 GED917580 GNZ917580 GXV917580 HHR917580 HRN917580 IBJ917580 ILF917580 IVB917580 JEX917580 JOT917580 JYP917580 KIL917580 KSH917580 LCD917580 LLZ917580 LVV917580 MFR917580 MPN917580 MZJ917580 NJF917580 NTB917580 OCX917580 OMT917580 OWP917580 PGL917580 PQH917580 QAD917580 QJZ917580 QTV917580 RDR917580 RNN917580 RXJ917580 SHF917580 SRB917580 TAX917580 TKT917580 TUP917580 UEL917580 UOH917580 UYD917580 VHZ917580 VRV917580 WBR917580 WLN917580 WVJ917580 C983123 IX983116 ST983116 ACP983116 AML983116 AWH983116 BGD983116 BPZ983116 BZV983116 CJR983116 CTN983116 DDJ983116 DNF983116 DXB983116 EGX983116 EQT983116 FAP983116 FKL983116 FUH983116 GED983116 GNZ983116 GXV983116 HHR983116 HRN983116 IBJ983116 ILF983116 IVB983116 JEX983116 JOT983116 JYP983116 KIL983116 KSH983116 LCD983116 LLZ983116 LVV983116 MFR983116 MPN983116 MZJ983116 NJF983116 NTB983116 OCX983116 OMT983116 OWP983116 PGL983116 PQH983116 QAD983116 QJZ983116 QTV983116 RDR983116 RNN983116 RXJ983116 SHF983116 SRB983116 TAX983116 TKT983116 TUP983116 UEL983116 UOH983116 UYD983116 VHZ983116 VRV983116 WBR983116 WLN983116 WVJ983116 C86:C89 IX79:IX80 ST79:ST80 ACP79:ACP80 AML79:AML80 AWH79:AWH80 BGD79:BGD80 BPZ79:BPZ80 BZV79:BZV80 CJR79:CJR80 CTN79:CTN80 DDJ79:DDJ80 DNF79:DNF80 DXB79:DXB80 EGX79:EGX80 EQT79:EQT80 FAP79:FAP80 FKL79:FKL80 FUH79:FUH80 GED79:GED80 GNZ79:GNZ80 GXV79:GXV80 HHR79:HHR80 HRN79:HRN80 IBJ79:IBJ80 ILF79:ILF80 IVB79:IVB80 JEX79:JEX80 JOT79:JOT80 JYP79:JYP80 KIL79:KIL80 KSH79:KSH80 LCD79:LCD80 LLZ79:LLZ80 LVV79:LVV80 MFR79:MFR80 MPN79:MPN80 MZJ79:MZJ80 NJF79:NJF80 NTB79:NTB80 OCX79:OCX80 OMT79:OMT80 OWP79:OWP80 PGL79:PGL80 PQH79:PQH80 QAD79:QAD80 QJZ79:QJZ80 QTV79:QTV80 RDR79:RDR80 RNN79:RNN80 RXJ79:RXJ80 SHF79:SHF80 SRB79:SRB80 TAX79:TAX80 TKT79:TKT80 TUP79:TUP80 UEL79:UEL80 UOH79:UOH80 UYD79:UYD80 VHZ79:VHZ80 VRV79:VRV80 WBR79:WBR80 WLN79:WLN80 WVJ79:WVJ80 C65616:C65617 IX65609:IX65610 ST65609:ST65610 ACP65609:ACP65610 AML65609:AML65610 AWH65609:AWH65610 BGD65609:BGD65610 BPZ65609:BPZ65610 BZV65609:BZV65610 CJR65609:CJR65610 CTN65609:CTN65610 DDJ65609:DDJ65610 DNF65609:DNF65610 DXB65609:DXB65610 EGX65609:EGX65610 EQT65609:EQT65610 FAP65609:FAP65610 FKL65609:FKL65610 FUH65609:FUH65610 GED65609:GED65610 GNZ65609:GNZ65610 GXV65609:GXV65610 HHR65609:HHR65610 HRN65609:HRN65610 IBJ65609:IBJ65610 ILF65609:ILF65610 IVB65609:IVB65610 JEX65609:JEX65610 JOT65609:JOT65610 JYP65609:JYP65610 KIL65609:KIL65610 KSH65609:KSH65610 LCD65609:LCD65610 LLZ65609:LLZ65610 LVV65609:LVV65610 MFR65609:MFR65610 MPN65609:MPN65610 MZJ65609:MZJ65610 NJF65609:NJF65610 NTB65609:NTB65610 OCX65609:OCX65610 OMT65609:OMT65610 OWP65609:OWP65610 PGL65609:PGL65610 PQH65609:PQH65610 QAD65609:QAD65610 QJZ65609:QJZ65610 QTV65609:QTV65610 RDR65609:RDR65610 RNN65609:RNN65610 RXJ65609:RXJ65610 SHF65609:SHF65610 SRB65609:SRB65610 TAX65609:TAX65610 TKT65609:TKT65610 TUP65609:TUP65610 UEL65609:UEL65610 UOH65609:UOH65610 UYD65609:UYD65610 VHZ65609:VHZ65610 VRV65609:VRV65610 WBR65609:WBR65610 WLN65609:WLN65610 WVJ65609:WVJ65610 C131152:C131153 IX131145:IX131146 ST131145:ST131146 ACP131145:ACP131146 AML131145:AML131146 AWH131145:AWH131146 BGD131145:BGD131146 BPZ131145:BPZ131146 BZV131145:BZV131146 CJR131145:CJR131146 CTN131145:CTN131146 DDJ131145:DDJ131146 DNF131145:DNF131146 DXB131145:DXB131146 EGX131145:EGX131146 EQT131145:EQT131146 FAP131145:FAP131146 FKL131145:FKL131146 FUH131145:FUH131146 GED131145:GED131146 GNZ131145:GNZ131146 GXV131145:GXV131146 HHR131145:HHR131146 HRN131145:HRN131146 IBJ131145:IBJ131146 ILF131145:ILF131146 IVB131145:IVB131146 JEX131145:JEX131146 JOT131145:JOT131146 JYP131145:JYP131146 KIL131145:KIL131146 KSH131145:KSH131146 LCD131145:LCD131146 LLZ131145:LLZ131146 LVV131145:LVV131146 MFR131145:MFR131146 MPN131145:MPN131146 MZJ131145:MZJ131146 NJF131145:NJF131146 NTB131145:NTB131146 OCX131145:OCX131146 OMT131145:OMT131146 OWP131145:OWP131146 PGL131145:PGL131146 PQH131145:PQH131146 QAD131145:QAD131146 QJZ131145:QJZ131146 QTV131145:QTV131146 RDR131145:RDR131146 RNN131145:RNN131146 RXJ131145:RXJ131146 SHF131145:SHF131146 SRB131145:SRB131146 TAX131145:TAX131146 TKT131145:TKT131146 TUP131145:TUP131146 UEL131145:UEL131146 UOH131145:UOH131146 UYD131145:UYD131146 VHZ131145:VHZ131146 VRV131145:VRV131146 WBR131145:WBR131146 WLN131145:WLN131146 WVJ131145:WVJ131146 C196688:C196689 IX196681:IX196682 ST196681:ST196682 ACP196681:ACP196682 AML196681:AML196682 AWH196681:AWH196682 BGD196681:BGD196682 BPZ196681:BPZ196682 BZV196681:BZV196682 CJR196681:CJR196682 CTN196681:CTN196682 DDJ196681:DDJ196682 DNF196681:DNF196682 DXB196681:DXB196682 EGX196681:EGX196682 EQT196681:EQT196682 FAP196681:FAP196682 FKL196681:FKL196682 FUH196681:FUH196682 GED196681:GED196682 GNZ196681:GNZ196682 GXV196681:GXV196682 HHR196681:HHR196682 HRN196681:HRN196682 IBJ196681:IBJ196682 ILF196681:ILF196682 IVB196681:IVB196682 JEX196681:JEX196682 JOT196681:JOT196682 JYP196681:JYP196682 KIL196681:KIL196682 KSH196681:KSH196682 LCD196681:LCD196682 LLZ196681:LLZ196682 LVV196681:LVV196682 MFR196681:MFR196682 MPN196681:MPN196682 MZJ196681:MZJ196682 NJF196681:NJF196682 NTB196681:NTB196682 OCX196681:OCX196682 OMT196681:OMT196682 OWP196681:OWP196682 PGL196681:PGL196682 PQH196681:PQH196682 QAD196681:QAD196682 QJZ196681:QJZ196682 QTV196681:QTV196682 RDR196681:RDR196682 RNN196681:RNN196682 RXJ196681:RXJ196682 SHF196681:SHF196682 SRB196681:SRB196682 TAX196681:TAX196682 TKT196681:TKT196682 TUP196681:TUP196682 UEL196681:UEL196682 UOH196681:UOH196682 UYD196681:UYD196682 VHZ196681:VHZ196682 VRV196681:VRV196682 WBR196681:WBR196682 WLN196681:WLN196682 WVJ196681:WVJ196682 C262224:C262225 IX262217:IX262218 ST262217:ST262218 ACP262217:ACP262218 AML262217:AML262218 AWH262217:AWH262218 BGD262217:BGD262218 BPZ262217:BPZ262218 BZV262217:BZV262218 CJR262217:CJR262218 CTN262217:CTN262218 DDJ262217:DDJ262218 DNF262217:DNF262218 DXB262217:DXB262218 EGX262217:EGX262218 EQT262217:EQT262218 FAP262217:FAP262218 FKL262217:FKL262218 FUH262217:FUH262218 GED262217:GED262218 GNZ262217:GNZ262218 GXV262217:GXV262218 HHR262217:HHR262218 HRN262217:HRN262218 IBJ262217:IBJ262218 ILF262217:ILF262218 IVB262217:IVB262218 JEX262217:JEX262218 JOT262217:JOT262218 JYP262217:JYP262218 KIL262217:KIL262218 KSH262217:KSH262218 LCD262217:LCD262218 LLZ262217:LLZ262218 LVV262217:LVV262218 MFR262217:MFR262218 MPN262217:MPN262218 MZJ262217:MZJ262218 NJF262217:NJF262218 NTB262217:NTB262218 OCX262217:OCX262218 OMT262217:OMT262218 OWP262217:OWP262218 PGL262217:PGL262218 PQH262217:PQH262218 QAD262217:QAD262218 QJZ262217:QJZ262218 QTV262217:QTV262218 RDR262217:RDR262218 RNN262217:RNN262218 RXJ262217:RXJ262218 SHF262217:SHF262218 SRB262217:SRB262218 TAX262217:TAX262218 TKT262217:TKT262218 TUP262217:TUP262218 UEL262217:UEL262218 UOH262217:UOH262218 UYD262217:UYD262218 VHZ262217:VHZ262218 VRV262217:VRV262218 WBR262217:WBR262218 WLN262217:WLN262218 WVJ262217:WVJ262218 C327760:C327761 IX327753:IX327754 ST327753:ST327754 ACP327753:ACP327754 AML327753:AML327754 AWH327753:AWH327754 BGD327753:BGD327754 BPZ327753:BPZ327754 BZV327753:BZV327754 CJR327753:CJR327754 CTN327753:CTN327754 DDJ327753:DDJ327754 DNF327753:DNF327754 DXB327753:DXB327754 EGX327753:EGX327754 EQT327753:EQT327754 FAP327753:FAP327754 FKL327753:FKL327754 FUH327753:FUH327754 GED327753:GED327754 GNZ327753:GNZ327754 GXV327753:GXV327754 HHR327753:HHR327754 HRN327753:HRN327754 IBJ327753:IBJ327754 ILF327753:ILF327754 IVB327753:IVB327754 JEX327753:JEX327754 JOT327753:JOT327754 JYP327753:JYP327754 KIL327753:KIL327754 KSH327753:KSH327754 LCD327753:LCD327754 LLZ327753:LLZ327754 LVV327753:LVV327754 MFR327753:MFR327754 MPN327753:MPN327754 MZJ327753:MZJ327754 NJF327753:NJF327754 NTB327753:NTB327754 OCX327753:OCX327754 OMT327753:OMT327754 OWP327753:OWP327754 PGL327753:PGL327754 PQH327753:PQH327754 QAD327753:QAD327754 QJZ327753:QJZ327754 QTV327753:QTV327754 RDR327753:RDR327754 RNN327753:RNN327754 RXJ327753:RXJ327754 SHF327753:SHF327754 SRB327753:SRB327754 TAX327753:TAX327754 TKT327753:TKT327754 TUP327753:TUP327754 UEL327753:UEL327754 UOH327753:UOH327754 UYD327753:UYD327754 VHZ327753:VHZ327754 VRV327753:VRV327754 WBR327753:WBR327754 WLN327753:WLN327754 WVJ327753:WVJ327754 C393296:C393297 IX393289:IX393290 ST393289:ST393290 ACP393289:ACP393290 AML393289:AML393290 AWH393289:AWH393290 BGD393289:BGD393290 BPZ393289:BPZ393290 BZV393289:BZV393290 CJR393289:CJR393290 CTN393289:CTN393290 DDJ393289:DDJ393290 DNF393289:DNF393290 DXB393289:DXB393290 EGX393289:EGX393290 EQT393289:EQT393290 FAP393289:FAP393290 FKL393289:FKL393290 FUH393289:FUH393290 GED393289:GED393290 GNZ393289:GNZ393290 GXV393289:GXV393290 HHR393289:HHR393290 HRN393289:HRN393290 IBJ393289:IBJ393290 ILF393289:ILF393290 IVB393289:IVB393290 JEX393289:JEX393290 JOT393289:JOT393290 JYP393289:JYP393290 KIL393289:KIL393290 KSH393289:KSH393290 LCD393289:LCD393290 LLZ393289:LLZ393290 LVV393289:LVV393290 MFR393289:MFR393290 MPN393289:MPN393290 MZJ393289:MZJ393290 NJF393289:NJF393290 NTB393289:NTB393290 OCX393289:OCX393290 OMT393289:OMT393290 OWP393289:OWP393290 PGL393289:PGL393290 PQH393289:PQH393290 QAD393289:QAD393290 QJZ393289:QJZ393290 QTV393289:QTV393290 RDR393289:RDR393290 RNN393289:RNN393290 RXJ393289:RXJ393290 SHF393289:SHF393290 SRB393289:SRB393290 TAX393289:TAX393290 TKT393289:TKT393290 TUP393289:TUP393290 UEL393289:UEL393290 UOH393289:UOH393290 UYD393289:UYD393290 VHZ393289:VHZ393290 VRV393289:VRV393290 WBR393289:WBR393290 WLN393289:WLN393290 WVJ393289:WVJ393290 C458832:C458833 IX458825:IX458826 ST458825:ST458826 ACP458825:ACP458826 AML458825:AML458826 AWH458825:AWH458826 BGD458825:BGD458826 BPZ458825:BPZ458826 BZV458825:BZV458826 CJR458825:CJR458826 CTN458825:CTN458826 DDJ458825:DDJ458826 DNF458825:DNF458826 DXB458825:DXB458826 EGX458825:EGX458826 EQT458825:EQT458826 FAP458825:FAP458826 FKL458825:FKL458826 FUH458825:FUH458826 GED458825:GED458826 GNZ458825:GNZ458826 GXV458825:GXV458826 HHR458825:HHR458826 HRN458825:HRN458826 IBJ458825:IBJ458826 ILF458825:ILF458826 IVB458825:IVB458826 JEX458825:JEX458826 JOT458825:JOT458826 JYP458825:JYP458826 KIL458825:KIL458826 KSH458825:KSH458826 LCD458825:LCD458826 LLZ458825:LLZ458826 LVV458825:LVV458826 MFR458825:MFR458826 MPN458825:MPN458826 MZJ458825:MZJ458826 NJF458825:NJF458826 NTB458825:NTB458826 OCX458825:OCX458826 OMT458825:OMT458826 OWP458825:OWP458826 PGL458825:PGL458826 PQH458825:PQH458826 QAD458825:QAD458826 QJZ458825:QJZ458826 QTV458825:QTV458826 RDR458825:RDR458826 RNN458825:RNN458826 RXJ458825:RXJ458826 SHF458825:SHF458826 SRB458825:SRB458826 TAX458825:TAX458826 TKT458825:TKT458826 TUP458825:TUP458826 UEL458825:UEL458826 UOH458825:UOH458826 UYD458825:UYD458826 VHZ458825:VHZ458826 VRV458825:VRV458826 WBR458825:WBR458826 WLN458825:WLN458826 WVJ458825:WVJ458826 C524368:C524369 IX524361:IX524362 ST524361:ST524362 ACP524361:ACP524362 AML524361:AML524362 AWH524361:AWH524362 BGD524361:BGD524362 BPZ524361:BPZ524362 BZV524361:BZV524362 CJR524361:CJR524362 CTN524361:CTN524362 DDJ524361:DDJ524362 DNF524361:DNF524362 DXB524361:DXB524362 EGX524361:EGX524362 EQT524361:EQT524362 FAP524361:FAP524362 FKL524361:FKL524362 FUH524361:FUH524362 GED524361:GED524362 GNZ524361:GNZ524362 GXV524361:GXV524362 HHR524361:HHR524362 HRN524361:HRN524362 IBJ524361:IBJ524362 ILF524361:ILF524362 IVB524361:IVB524362 JEX524361:JEX524362 JOT524361:JOT524362 JYP524361:JYP524362 KIL524361:KIL524362 KSH524361:KSH524362 LCD524361:LCD524362 LLZ524361:LLZ524362 LVV524361:LVV524362 MFR524361:MFR524362 MPN524361:MPN524362 MZJ524361:MZJ524362 NJF524361:NJF524362 NTB524361:NTB524362 OCX524361:OCX524362 OMT524361:OMT524362 OWP524361:OWP524362 PGL524361:PGL524362 PQH524361:PQH524362 QAD524361:QAD524362 QJZ524361:QJZ524362 QTV524361:QTV524362 RDR524361:RDR524362 RNN524361:RNN524362 RXJ524361:RXJ524362 SHF524361:SHF524362 SRB524361:SRB524362 TAX524361:TAX524362 TKT524361:TKT524362 TUP524361:TUP524362 UEL524361:UEL524362 UOH524361:UOH524362 UYD524361:UYD524362 VHZ524361:VHZ524362 VRV524361:VRV524362 WBR524361:WBR524362 WLN524361:WLN524362 WVJ524361:WVJ524362 C589904:C589905 IX589897:IX589898 ST589897:ST589898 ACP589897:ACP589898 AML589897:AML589898 AWH589897:AWH589898 BGD589897:BGD589898 BPZ589897:BPZ589898 BZV589897:BZV589898 CJR589897:CJR589898 CTN589897:CTN589898 DDJ589897:DDJ589898 DNF589897:DNF589898 DXB589897:DXB589898 EGX589897:EGX589898 EQT589897:EQT589898 FAP589897:FAP589898 FKL589897:FKL589898 FUH589897:FUH589898 GED589897:GED589898 GNZ589897:GNZ589898 GXV589897:GXV589898 HHR589897:HHR589898 HRN589897:HRN589898 IBJ589897:IBJ589898 ILF589897:ILF589898 IVB589897:IVB589898 JEX589897:JEX589898 JOT589897:JOT589898 JYP589897:JYP589898 KIL589897:KIL589898 KSH589897:KSH589898 LCD589897:LCD589898 LLZ589897:LLZ589898 LVV589897:LVV589898 MFR589897:MFR589898 MPN589897:MPN589898 MZJ589897:MZJ589898 NJF589897:NJF589898 NTB589897:NTB589898 OCX589897:OCX589898 OMT589897:OMT589898 OWP589897:OWP589898 PGL589897:PGL589898 PQH589897:PQH589898 QAD589897:QAD589898 QJZ589897:QJZ589898 QTV589897:QTV589898 RDR589897:RDR589898 RNN589897:RNN589898 RXJ589897:RXJ589898 SHF589897:SHF589898 SRB589897:SRB589898 TAX589897:TAX589898 TKT589897:TKT589898 TUP589897:TUP589898 UEL589897:UEL589898 UOH589897:UOH589898 UYD589897:UYD589898 VHZ589897:VHZ589898 VRV589897:VRV589898 WBR589897:WBR589898 WLN589897:WLN589898 WVJ589897:WVJ589898 C655440:C655441 IX655433:IX655434 ST655433:ST655434 ACP655433:ACP655434 AML655433:AML655434 AWH655433:AWH655434 BGD655433:BGD655434 BPZ655433:BPZ655434 BZV655433:BZV655434 CJR655433:CJR655434 CTN655433:CTN655434 DDJ655433:DDJ655434 DNF655433:DNF655434 DXB655433:DXB655434 EGX655433:EGX655434 EQT655433:EQT655434 FAP655433:FAP655434 FKL655433:FKL655434 FUH655433:FUH655434 GED655433:GED655434 GNZ655433:GNZ655434 GXV655433:GXV655434 HHR655433:HHR655434 HRN655433:HRN655434 IBJ655433:IBJ655434 ILF655433:ILF655434 IVB655433:IVB655434 JEX655433:JEX655434 JOT655433:JOT655434 JYP655433:JYP655434 KIL655433:KIL655434 KSH655433:KSH655434 LCD655433:LCD655434 LLZ655433:LLZ655434 LVV655433:LVV655434 MFR655433:MFR655434 MPN655433:MPN655434 MZJ655433:MZJ655434 NJF655433:NJF655434 NTB655433:NTB655434 OCX655433:OCX655434 OMT655433:OMT655434 OWP655433:OWP655434 PGL655433:PGL655434 PQH655433:PQH655434 QAD655433:QAD655434 QJZ655433:QJZ655434 QTV655433:QTV655434 RDR655433:RDR655434 RNN655433:RNN655434 RXJ655433:RXJ655434 SHF655433:SHF655434 SRB655433:SRB655434 TAX655433:TAX655434 TKT655433:TKT655434 TUP655433:TUP655434 UEL655433:UEL655434 UOH655433:UOH655434 UYD655433:UYD655434 VHZ655433:VHZ655434 VRV655433:VRV655434 WBR655433:WBR655434 WLN655433:WLN655434 WVJ655433:WVJ655434 C720976:C720977 IX720969:IX720970 ST720969:ST720970 ACP720969:ACP720970 AML720969:AML720970 AWH720969:AWH720970 BGD720969:BGD720970 BPZ720969:BPZ720970 BZV720969:BZV720970 CJR720969:CJR720970 CTN720969:CTN720970 DDJ720969:DDJ720970 DNF720969:DNF720970 DXB720969:DXB720970 EGX720969:EGX720970 EQT720969:EQT720970 FAP720969:FAP720970 FKL720969:FKL720970 FUH720969:FUH720970 GED720969:GED720970 GNZ720969:GNZ720970 GXV720969:GXV720970 HHR720969:HHR720970 HRN720969:HRN720970 IBJ720969:IBJ720970 ILF720969:ILF720970 IVB720969:IVB720970 JEX720969:JEX720970 JOT720969:JOT720970 JYP720969:JYP720970 KIL720969:KIL720970 KSH720969:KSH720970 LCD720969:LCD720970 LLZ720969:LLZ720970 LVV720969:LVV720970 MFR720969:MFR720970 MPN720969:MPN720970 MZJ720969:MZJ720970 NJF720969:NJF720970 NTB720969:NTB720970 OCX720969:OCX720970 OMT720969:OMT720970 OWP720969:OWP720970 PGL720969:PGL720970 PQH720969:PQH720970 QAD720969:QAD720970 QJZ720969:QJZ720970 QTV720969:QTV720970 RDR720969:RDR720970 RNN720969:RNN720970 RXJ720969:RXJ720970 SHF720969:SHF720970 SRB720969:SRB720970 TAX720969:TAX720970 TKT720969:TKT720970 TUP720969:TUP720970 UEL720969:UEL720970 UOH720969:UOH720970 UYD720969:UYD720970 VHZ720969:VHZ720970 VRV720969:VRV720970 WBR720969:WBR720970 WLN720969:WLN720970 WVJ720969:WVJ720970 C786512:C786513 IX786505:IX786506 ST786505:ST786506 ACP786505:ACP786506 AML786505:AML786506 AWH786505:AWH786506 BGD786505:BGD786506 BPZ786505:BPZ786506 BZV786505:BZV786506 CJR786505:CJR786506 CTN786505:CTN786506 DDJ786505:DDJ786506 DNF786505:DNF786506 DXB786505:DXB786506 EGX786505:EGX786506 EQT786505:EQT786506 FAP786505:FAP786506 FKL786505:FKL786506 FUH786505:FUH786506 GED786505:GED786506 GNZ786505:GNZ786506 GXV786505:GXV786506 HHR786505:HHR786506 HRN786505:HRN786506 IBJ786505:IBJ786506 ILF786505:ILF786506 IVB786505:IVB786506 JEX786505:JEX786506 JOT786505:JOT786506 JYP786505:JYP786506 KIL786505:KIL786506 KSH786505:KSH786506 LCD786505:LCD786506 LLZ786505:LLZ786506 LVV786505:LVV786506 MFR786505:MFR786506 MPN786505:MPN786506 MZJ786505:MZJ786506 NJF786505:NJF786506 NTB786505:NTB786506 OCX786505:OCX786506 OMT786505:OMT786506 OWP786505:OWP786506 PGL786505:PGL786506 PQH786505:PQH786506 QAD786505:QAD786506 QJZ786505:QJZ786506 QTV786505:QTV786506 RDR786505:RDR786506 RNN786505:RNN786506 RXJ786505:RXJ786506 SHF786505:SHF786506 SRB786505:SRB786506 TAX786505:TAX786506 TKT786505:TKT786506 TUP786505:TUP786506 UEL786505:UEL786506 UOH786505:UOH786506 UYD786505:UYD786506 VHZ786505:VHZ786506 VRV786505:VRV786506 WBR786505:WBR786506 WLN786505:WLN786506 WVJ786505:WVJ786506 C852048:C852049 IX852041:IX852042 ST852041:ST852042 ACP852041:ACP852042 AML852041:AML852042 AWH852041:AWH852042 BGD852041:BGD852042 BPZ852041:BPZ852042 BZV852041:BZV852042 CJR852041:CJR852042 CTN852041:CTN852042 DDJ852041:DDJ852042 DNF852041:DNF852042 DXB852041:DXB852042 EGX852041:EGX852042 EQT852041:EQT852042 FAP852041:FAP852042 FKL852041:FKL852042 FUH852041:FUH852042 GED852041:GED852042 GNZ852041:GNZ852042 GXV852041:GXV852042 HHR852041:HHR852042 HRN852041:HRN852042 IBJ852041:IBJ852042 ILF852041:ILF852042 IVB852041:IVB852042 JEX852041:JEX852042 JOT852041:JOT852042 JYP852041:JYP852042 KIL852041:KIL852042 KSH852041:KSH852042 LCD852041:LCD852042 LLZ852041:LLZ852042 LVV852041:LVV852042 MFR852041:MFR852042 MPN852041:MPN852042 MZJ852041:MZJ852042 NJF852041:NJF852042 NTB852041:NTB852042 OCX852041:OCX852042 OMT852041:OMT852042 OWP852041:OWP852042 PGL852041:PGL852042 PQH852041:PQH852042 QAD852041:QAD852042 QJZ852041:QJZ852042 QTV852041:QTV852042 RDR852041:RDR852042 RNN852041:RNN852042 RXJ852041:RXJ852042 SHF852041:SHF852042 SRB852041:SRB852042 TAX852041:TAX852042 TKT852041:TKT852042 TUP852041:TUP852042 UEL852041:UEL852042 UOH852041:UOH852042 UYD852041:UYD852042 VHZ852041:VHZ852042 VRV852041:VRV852042 WBR852041:WBR852042 WLN852041:WLN852042 WVJ852041:WVJ852042 C917584:C917585 IX917577:IX917578 ST917577:ST917578 ACP917577:ACP917578 AML917577:AML917578 AWH917577:AWH917578 BGD917577:BGD917578 BPZ917577:BPZ917578 BZV917577:BZV917578 CJR917577:CJR917578 CTN917577:CTN917578 DDJ917577:DDJ917578 DNF917577:DNF917578 DXB917577:DXB917578 EGX917577:EGX917578 EQT917577:EQT917578 FAP917577:FAP917578 FKL917577:FKL917578 FUH917577:FUH917578 GED917577:GED917578 GNZ917577:GNZ917578 GXV917577:GXV917578 HHR917577:HHR917578 HRN917577:HRN917578 IBJ917577:IBJ917578 ILF917577:ILF917578 IVB917577:IVB917578 JEX917577:JEX917578 JOT917577:JOT917578 JYP917577:JYP917578 KIL917577:KIL917578 KSH917577:KSH917578 LCD917577:LCD917578 LLZ917577:LLZ917578 LVV917577:LVV917578 MFR917577:MFR917578 MPN917577:MPN917578 MZJ917577:MZJ917578 NJF917577:NJF917578 NTB917577:NTB917578 OCX917577:OCX917578 OMT917577:OMT917578 OWP917577:OWP917578 PGL917577:PGL917578 PQH917577:PQH917578 QAD917577:QAD917578 QJZ917577:QJZ917578 QTV917577:QTV917578 RDR917577:RDR917578 RNN917577:RNN917578 RXJ917577:RXJ917578 SHF917577:SHF917578 SRB917577:SRB917578 TAX917577:TAX917578 TKT917577:TKT917578 TUP917577:TUP917578 UEL917577:UEL917578 UOH917577:UOH917578 UYD917577:UYD917578 VHZ917577:VHZ917578 VRV917577:VRV917578 WBR917577:WBR917578 WLN917577:WLN917578 WVJ917577:WVJ917578 C983120:C983121 IX983113:IX983114 ST983113:ST983114 ACP983113:ACP983114 AML983113:AML983114 AWH983113:AWH983114 BGD983113:BGD983114 BPZ983113:BPZ983114 BZV983113:BZV983114 CJR983113:CJR983114 CTN983113:CTN983114 DDJ983113:DDJ983114 DNF983113:DNF983114 DXB983113:DXB983114 EGX983113:EGX983114 EQT983113:EQT983114 FAP983113:FAP983114 FKL983113:FKL983114 FUH983113:FUH983114 GED983113:GED983114 GNZ983113:GNZ983114 GXV983113:GXV983114 HHR983113:HHR983114 HRN983113:HRN983114 IBJ983113:IBJ983114 ILF983113:ILF983114 IVB983113:IVB983114 JEX983113:JEX983114 JOT983113:JOT983114 JYP983113:JYP983114 KIL983113:KIL983114 KSH983113:KSH983114 LCD983113:LCD983114 LLZ983113:LLZ983114 LVV983113:LVV983114 MFR983113:MFR983114 MPN983113:MPN983114 MZJ983113:MZJ983114 NJF983113:NJF983114 NTB983113:NTB983114 OCX983113:OCX983114 OMT983113:OMT983114 OWP983113:OWP983114 PGL983113:PGL983114 PQH983113:PQH983114 QAD983113:QAD983114 QJZ983113:QJZ983114 QTV983113:QTV983114 RDR983113:RDR983114 RNN983113:RNN983114 RXJ983113:RXJ983114 SHF983113:SHF983114 SRB983113:SRB983114 TAX983113:TAX983114 TKT983113:TKT983114 TUP983113:TUP983114 UEL983113:UEL983114 UOH983113:UOH983114 UYD983113:UYD983114 VHZ983113:VHZ983114 VRV983113:VRV983114 WBR983113:WBR983114 WLN983113:WLN983114 WVJ983113:WVJ983114 C9:C27 C30:C53 C70:C77 C56:C62 C65</xm:sqref>
        </x14:dataValidation>
        <x14:dataValidation type="whole" allowBlank="1" showInputMessage="1" showErrorMessage="1" errorTitle="ERRORE NEL DATO IMMESSO" error="INSERIRE SOLO NUMERI INTERI" xr:uid="{C0459AE8-02F4-4B74-B80F-78D8288337B8}">
          <x14:formula1>
            <xm:f>-999999999999</xm:f>
          </x14:formula1>
          <x14:formula2>
            <xm:f>999999999999</xm:f>
          </x14:formula2>
          <xm:sqref>C28 IX26 ST26 ACP26 AML26 AWH26 BGD26 BPZ26 BZV26 CJR26 CTN26 DDJ26 DNF26 DXB26 EGX26 EQT26 FAP26 FKL26 FUH26 GED26 GNZ26 GXV26 HHR26 HRN26 IBJ26 ILF26 IVB26 JEX26 JOT26 JYP26 KIL26 KSH26 LCD26 LLZ26 LVV26 MFR26 MPN26 MZJ26 NJF26 NTB26 OCX26 OMT26 OWP26 PGL26 PQH26 QAD26 QJZ26 QTV26 RDR26 RNN26 RXJ26 SHF26 SRB26 TAX26 TKT26 TUP26 UEL26 UOH26 UYD26 VHZ26 VRV26 WBR26 WLN26 WVJ26 C65563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C131099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C196635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C262171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C327707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C393243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C458779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C524315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C589851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C655387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C720923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C786459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C851995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C917531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C983067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C54 IX51 ST51 ACP51 AML51 AWH51 BGD51 BPZ51 BZV51 CJR51 CTN51 DDJ51 DNF51 DXB51 EGX51 EQT51 FAP51 FKL51 FUH51 GED51 GNZ51 GXV51 HHR51 HRN51 IBJ51 ILF51 IVB51 JEX51 JOT51 JYP51 KIL51 KSH51 LCD51 LLZ51 LVV51 MFR51 MPN51 MZJ51 NJF51 NTB51 OCX51 OMT51 OWP51 PGL51 PQH51 QAD51 QJZ51 QTV51 RDR51 RNN51 RXJ51 SHF51 SRB51 TAX51 TKT51 TUP51 UEL51 UOH51 UYD51 VHZ51 VRV51 WBR51 WLN51 WVJ51 C65588 IX65581 ST65581 ACP65581 AML65581 AWH65581 BGD65581 BPZ65581 BZV65581 CJR65581 CTN65581 DDJ65581 DNF65581 DXB65581 EGX65581 EQT65581 FAP65581 FKL65581 FUH65581 GED65581 GNZ65581 GXV65581 HHR65581 HRN65581 IBJ65581 ILF65581 IVB65581 JEX65581 JOT65581 JYP65581 KIL65581 KSH65581 LCD65581 LLZ65581 LVV65581 MFR65581 MPN65581 MZJ65581 NJF65581 NTB65581 OCX65581 OMT65581 OWP65581 PGL65581 PQH65581 QAD65581 QJZ65581 QTV65581 RDR65581 RNN65581 RXJ65581 SHF65581 SRB65581 TAX65581 TKT65581 TUP65581 UEL65581 UOH65581 UYD65581 VHZ65581 VRV65581 WBR65581 WLN65581 WVJ65581 C131124 IX131117 ST131117 ACP131117 AML131117 AWH131117 BGD131117 BPZ131117 BZV131117 CJR131117 CTN131117 DDJ131117 DNF131117 DXB131117 EGX131117 EQT131117 FAP131117 FKL131117 FUH131117 GED131117 GNZ131117 GXV131117 HHR131117 HRN131117 IBJ131117 ILF131117 IVB131117 JEX131117 JOT131117 JYP131117 KIL131117 KSH131117 LCD131117 LLZ131117 LVV131117 MFR131117 MPN131117 MZJ131117 NJF131117 NTB131117 OCX131117 OMT131117 OWP131117 PGL131117 PQH131117 QAD131117 QJZ131117 QTV131117 RDR131117 RNN131117 RXJ131117 SHF131117 SRB131117 TAX131117 TKT131117 TUP131117 UEL131117 UOH131117 UYD131117 VHZ131117 VRV131117 WBR131117 WLN131117 WVJ131117 C196660 IX196653 ST196653 ACP196653 AML196653 AWH196653 BGD196653 BPZ196653 BZV196653 CJR196653 CTN196653 DDJ196653 DNF196653 DXB196653 EGX196653 EQT196653 FAP196653 FKL196653 FUH196653 GED196653 GNZ196653 GXV196653 HHR196653 HRN196653 IBJ196653 ILF196653 IVB196653 JEX196653 JOT196653 JYP196653 KIL196653 KSH196653 LCD196653 LLZ196653 LVV196653 MFR196653 MPN196653 MZJ196653 NJF196653 NTB196653 OCX196653 OMT196653 OWP196653 PGL196653 PQH196653 QAD196653 QJZ196653 QTV196653 RDR196653 RNN196653 RXJ196653 SHF196653 SRB196653 TAX196653 TKT196653 TUP196653 UEL196653 UOH196653 UYD196653 VHZ196653 VRV196653 WBR196653 WLN196653 WVJ196653 C262196 IX262189 ST262189 ACP262189 AML262189 AWH262189 BGD262189 BPZ262189 BZV262189 CJR262189 CTN262189 DDJ262189 DNF262189 DXB262189 EGX262189 EQT262189 FAP262189 FKL262189 FUH262189 GED262189 GNZ262189 GXV262189 HHR262189 HRN262189 IBJ262189 ILF262189 IVB262189 JEX262189 JOT262189 JYP262189 KIL262189 KSH262189 LCD262189 LLZ262189 LVV262189 MFR262189 MPN262189 MZJ262189 NJF262189 NTB262189 OCX262189 OMT262189 OWP262189 PGL262189 PQH262189 QAD262189 QJZ262189 QTV262189 RDR262189 RNN262189 RXJ262189 SHF262189 SRB262189 TAX262189 TKT262189 TUP262189 UEL262189 UOH262189 UYD262189 VHZ262189 VRV262189 WBR262189 WLN262189 WVJ262189 C327732 IX327725 ST327725 ACP327725 AML327725 AWH327725 BGD327725 BPZ327725 BZV327725 CJR327725 CTN327725 DDJ327725 DNF327725 DXB327725 EGX327725 EQT327725 FAP327725 FKL327725 FUH327725 GED327725 GNZ327725 GXV327725 HHR327725 HRN327725 IBJ327725 ILF327725 IVB327725 JEX327725 JOT327725 JYP327725 KIL327725 KSH327725 LCD327725 LLZ327725 LVV327725 MFR327725 MPN327725 MZJ327725 NJF327725 NTB327725 OCX327725 OMT327725 OWP327725 PGL327725 PQH327725 QAD327725 QJZ327725 QTV327725 RDR327725 RNN327725 RXJ327725 SHF327725 SRB327725 TAX327725 TKT327725 TUP327725 UEL327725 UOH327725 UYD327725 VHZ327725 VRV327725 WBR327725 WLN327725 WVJ327725 C393268 IX393261 ST393261 ACP393261 AML393261 AWH393261 BGD393261 BPZ393261 BZV393261 CJR393261 CTN393261 DDJ393261 DNF393261 DXB393261 EGX393261 EQT393261 FAP393261 FKL393261 FUH393261 GED393261 GNZ393261 GXV393261 HHR393261 HRN393261 IBJ393261 ILF393261 IVB393261 JEX393261 JOT393261 JYP393261 KIL393261 KSH393261 LCD393261 LLZ393261 LVV393261 MFR393261 MPN393261 MZJ393261 NJF393261 NTB393261 OCX393261 OMT393261 OWP393261 PGL393261 PQH393261 QAD393261 QJZ393261 QTV393261 RDR393261 RNN393261 RXJ393261 SHF393261 SRB393261 TAX393261 TKT393261 TUP393261 UEL393261 UOH393261 UYD393261 VHZ393261 VRV393261 WBR393261 WLN393261 WVJ393261 C458804 IX458797 ST458797 ACP458797 AML458797 AWH458797 BGD458797 BPZ458797 BZV458797 CJR458797 CTN458797 DDJ458797 DNF458797 DXB458797 EGX458797 EQT458797 FAP458797 FKL458797 FUH458797 GED458797 GNZ458797 GXV458797 HHR458797 HRN458797 IBJ458797 ILF458797 IVB458797 JEX458797 JOT458797 JYP458797 KIL458797 KSH458797 LCD458797 LLZ458797 LVV458797 MFR458797 MPN458797 MZJ458797 NJF458797 NTB458797 OCX458797 OMT458797 OWP458797 PGL458797 PQH458797 QAD458797 QJZ458797 QTV458797 RDR458797 RNN458797 RXJ458797 SHF458797 SRB458797 TAX458797 TKT458797 TUP458797 UEL458797 UOH458797 UYD458797 VHZ458797 VRV458797 WBR458797 WLN458797 WVJ458797 C524340 IX524333 ST524333 ACP524333 AML524333 AWH524333 BGD524333 BPZ524333 BZV524333 CJR524333 CTN524333 DDJ524333 DNF524333 DXB524333 EGX524333 EQT524333 FAP524333 FKL524333 FUH524333 GED524333 GNZ524333 GXV524333 HHR524333 HRN524333 IBJ524333 ILF524333 IVB524333 JEX524333 JOT524333 JYP524333 KIL524333 KSH524333 LCD524333 LLZ524333 LVV524333 MFR524333 MPN524333 MZJ524333 NJF524333 NTB524333 OCX524333 OMT524333 OWP524333 PGL524333 PQH524333 QAD524333 QJZ524333 QTV524333 RDR524333 RNN524333 RXJ524333 SHF524333 SRB524333 TAX524333 TKT524333 TUP524333 UEL524333 UOH524333 UYD524333 VHZ524333 VRV524333 WBR524333 WLN524333 WVJ524333 C589876 IX589869 ST589869 ACP589869 AML589869 AWH589869 BGD589869 BPZ589869 BZV589869 CJR589869 CTN589869 DDJ589869 DNF589869 DXB589869 EGX589869 EQT589869 FAP589869 FKL589869 FUH589869 GED589869 GNZ589869 GXV589869 HHR589869 HRN589869 IBJ589869 ILF589869 IVB589869 JEX589869 JOT589869 JYP589869 KIL589869 KSH589869 LCD589869 LLZ589869 LVV589869 MFR589869 MPN589869 MZJ589869 NJF589869 NTB589869 OCX589869 OMT589869 OWP589869 PGL589869 PQH589869 QAD589869 QJZ589869 QTV589869 RDR589869 RNN589869 RXJ589869 SHF589869 SRB589869 TAX589869 TKT589869 TUP589869 UEL589869 UOH589869 UYD589869 VHZ589869 VRV589869 WBR589869 WLN589869 WVJ589869 C655412 IX655405 ST655405 ACP655405 AML655405 AWH655405 BGD655405 BPZ655405 BZV655405 CJR655405 CTN655405 DDJ655405 DNF655405 DXB655405 EGX655405 EQT655405 FAP655405 FKL655405 FUH655405 GED655405 GNZ655405 GXV655405 HHR655405 HRN655405 IBJ655405 ILF655405 IVB655405 JEX655405 JOT655405 JYP655405 KIL655405 KSH655405 LCD655405 LLZ655405 LVV655405 MFR655405 MPN655405 MZJ655405 NJF655405 NTB655405 OCX655405 OMT655405 OWP655405 PGL655405 PQH655405 QAD655405 QJZ655405 QTV655405 RDR655405 RNN655405 RXJ655405 SHF655405 SRB655405 TAX655405 TKT655405 TUP655405 UEL655405 UOH655405 UYD655405 VHZ655405 VRV655405 WBR655405 WLN655405 WVJ655405 C720948 IX720941 ST720941 ACP720941 AML720941 AWH720941 BGD720941 BPZ720941 BZV720941 CJR720941 CTN720941 DDJ720941 DNF720941 DXB720941 EGX720941 EQT720941 FAP720941 FKL720941 FUH720941 GED720941 GNZ720941 GXV720941 HHR720941 HRN720941 IBJ720941 ILF720941 IVB720941 JEX720941 JOT720941 JYP720941 KIL720941 KSH720941 LCD720941 LLZ720941 LVV720941 MFR720941 MPN720941 MZJ720941 NJF720941 NTB720941 OCX720941 OMT720941 OWP720941 PGL720941 PQH720941 QAD720941 QJZ720941 QTV720941 RDR720941 RNN720941 RXJ720941 SHF720941 SRB720941 TAX720941 TKT720941 TUP720941 UEL720941 UOH720941 UYD720941 VHZ720941 VRV720941 WBR720941 WLN720941 WVJ720941 C786484 IX786477 ST786477 ACP786477 AML786477 AWH786477 BGD786477 BPZ786477 BZV786477 CJR786477 CTN786477 DDJ786477 DNF786477 DXB786477 EGX786477 EQT786477 FAP786477 FKL786477 FUH786477 GED786477 GNZ786477 GXV786477 HHR786477 HRN786477 IBJ786477 ILF786477 IVB786477 JEX786477 JOT786477 JYP786477 KIL786477 KSH786477 LCD786477 LLZ786477 LVV786477 MFR786477 MPN786477 MZJ786477 NJF786477 NTB786477 OCX786477 OMT786477 OWP786477 PGL786477 PQH786477 QAD786477 QJZ786477 QTV786477 RDR786477 RNN786477 RXJ786477 SHF786477 SRB786477 TAX786477 TKT786477 TUP786477 UEL786477 UOH786477 UYD786477 VHZ786477 VRV786477 WBR786477 WLN786477 WVJ786477 C852020 IX852013 ST852013 ACP852013 AML852013 AWH852013 BGD852013 BPZ852013 BZV852013 CJR852013 CTN852013 DDJ852013 DNF852013 DXB852013 EGX852013 EQT852013 FAP852013 FKL852013 FUH852013 GED852013 GNZ852013 GXV852013 HHR852013 HRN852013 IBJ852013 ILF852013 IVB852013 JEX852013 JOT852013 JYP852013 KIL852013 KSH852013 LCD852013 LLZ852013 LVV852013 MFR852013 MPN852013 MZJ852013 NJF852013 NTB852013 OCX852013 OMT852013 OWP852013 PGL852013 PQH852013 QAD852013 QJZ852013 QTV852013 RDR852013 RNN852013 RXJ852013 SHF852013 SRB852013 TAX852013 TKT852013 TUP852013 UEL852013 UOH852013 UYD852013 VHZ852013 VRV852013 WBR852013 WLN852013 WVJ852013 C917556 IX917549 ST917549 ACP917549 AML917549 AWH917549 BGD917549 BPZ917549 BZV917549 CJR917549 CTN917549 DDJ917549 DNF917549 DXB917549 EGX917549 EQT917549 FAP917549 FKL917549 FUH917549 GED917549 GNZ917549 GXV917549 HHR917549 HRN917549 IBJ917549 ILF917549 IVB917549 JEX917549 JOT917549 JYP917549 KIL917549 KSH917549 LCD917549 LLZ917549 LVV917549 MFR917549 MPN917549 MZJ917549 NJF917549 NTB917549 OCX917549 OMT917549 OWP917549 PGL917549 PQH917549 QAD917549 QJZ917549 QTV917549 RDR917549 RNN917549 RXJ917549 SHF917549 SRB917549 TAX917549 TKT917549 TUP917549 UEL917549 UOH917549 UYD917549 VHZ917549 VRV917549 WBR917549 WLN917549 WVJ917549 C983092 IX983085 ST983085 ACP983085 AML983085 AWH983085 BGD983085 BPZ983085 BZV983085 CJR983085 CTN983085 DDJ983085 DNF983085 DXB983085 EGX983085 EQT983085 FAP983085 FKL983085 FUH983085 GED983085 GNZ983085 GXV983085 HHR983085 HRN983085 IBJ983085 ILF983085 IVB983085 JEX983085 JOT983085 JYP983085 KIL983085 KSH983085 LCD983085 LLZ983085 LVV983085 MFR983085 MPN983085 MZJ983085 NJF983085 NTB983085 OCX983085 OMT983085 OWP983085 PGL983085 PQH983085 QAD983085 QJZ983085 QTV983085 RDR983085 RNN983085 RXJ983085 SHF983085 SRB983085 TAX983085 TKT983085 TUP983085 UEL983085 UOH983085 UYD983085 VHZ983085 VRV983085 WBR983085 WLN983085 WVJ983085 C66:C67 IX61:IX62 ST61:ST62 ACP61:ACP62 AML61:AML62 AWH61:AWH62 BGD61:BGD62 BPZ61:BPZ62 BZV61:BZV62 CJR61:CJR62 CTN61:CTN62 DDJ61:DDJ62 DNF61:DNF62 DXB61:DXB62 EGX61:EGX62 EQT61:EQT62 FAP61:FAP62 FKL61:FKL62 FUH61:FUH62 GED61:GED62 GNZ61:GNZ62 GXV61:GXV62 HHR61:HHR62 HRN61:HRN62 IBJ61:IBJ62 ILF61:ILF62 IVB61:IVB62 JEX61:JEX62 JOT61:JOT62 JYP61:JYP62 KIL61:KIL62 KSH61:KSH62 LCD61:LCD62 LLZ61:LLZ62 LVV61:LVV62 MFR61:MFR62 MPN61:MPN62 MZJ61:MZJ62 NJF61:NJF62 NTB61:NTB62 OCX61:OCX62 OMT61:OMT62 OWP61:OWP62 PGL61:PGL62 PQH61:PQH62 QAD61:QAD62 QJZ61:QJZ62 QTV61:QTV62 RDR61:RDR62 RNN61:RNN62 RXJ61:RXJ62 SHF61:SHF62 SRB61:SRB62 TAX61:TAX62 TKT61:TKT62 TUP61:TUP62 UEL61:UEL62 UOH61:UOH62 UYD61:UYD62 VHZ61:VHZ62 VRV61:VRV62 WBR61:WBR62 WLN61:WLN62 WVJ61:WVJ62 C65598:C65599 IX65591:IX65592 ST65591:ST65592 ACP65591:ACP65592 AML65591:AML65592 AWH65591:AWH65592 BGD65591:BGD65592 BPZ65591:BPZ65592 BZV65591:BZV65592 CJR65591:CJR65592 CTN65591:CTN65592 DDJ65591:DDJ65592 DNF65591:DNF65592 DXB65591:DXB65592 EGX65591:EGX65592 EQT65591:EQT65592 FAP65591:FAP65592 FKL65591:FKL65592 FUH65591:FUH65592 GED65591:GED65592 GNZ65591:GNZ65592 GXV65591:GXV65592 HHR65591:HHR65592 HRN65591:HRN65592 IBJ65591:IBJ65592 ILF65591:ILF65592 IVB65591:IVB65592 JEX65591:JEX65592 JOT65591:JOT65592 JYP65591:JYP65592 KIL65591:KIL65592 KSH65591:KSH65592 LCD65591:LCD65592 LLZ65591:LLZ65592 LVV65591:LVV65592 MFR65591:MFR65592 MPN65591:MPN65592 MZJ65591:MZJ65592 NJF65591:NJF65592 NTB65591:NTB65592 OCX65591:OCX65592 OMT65591:OMT65592 OWP65591:OWP65592 PGL65591:PGL65592 PQH65591:PQH65592 QAD65591:QAD65592 QJZ65591:QJZ65592 QTV65591:QTV65592 RDR65591:RDR65592 RNN65591:RNN65592 RXJ65591:RXJ65592 SHF65591:SHF65592 SRB65591:SRB65592 TAX65591:TAX65592 TKT65591:TKT65592 TUP65591:TUP65592 UEL65591:UEL65592 UOH65591:UOH65592 UYD65591:UYD65592 VHZ65591:VHZ65592 VRV65591:VRV65592 WBR65591:WBR65592 WLN65591:WLN65592 WVJ65591:WVJ65592 C131134:C131135 IX131127:IX131128 ST131127:ST131128 ACP131127:ACP131128 AML131127:AML131128 AWH131127:AWH131128 BGD131127:BGD131128 BPZ131127:BPZ131128 BZV131127:BZV131128 CJR131127:CJR131128 CTN131127:CTN131128 DDJ131127:DDJ131128 DNF131127:DNF131128 DXB131127:DXB131128 EGX131127:EGX131128 EQT131127:EQT131128 FAP131127:FAP131128 FKL131127:FKL131128 FUH131127:FUH131128 GED131127:GED131128 GNZ131127:GNZ131128 GXV131127:GXV131128 HHR131127:HHR131128 HRN131127:HRN131128 IBJ131127:IBJ131128 ILF131127:ILF131128 IVB131127:IVB131128 JEX131127:JEX131128 JOT131127:JOT131128 JYP131127:JYP131128 KIL131127:KIL131128 KSH131127:KSH131128 LCD131127:LCD131128 LLZ131127:LLZ131128 LVV131127:LVV131128 MFR131127:MFR131128 MPN131127:MPN131128 MZJ131127:MZJ131128 NJF131127:NJF131128 NTB131127:NTB131128 OCX131127:OCX131128 OMT131127:OMT131128 OWP131127:OWP131128 PGL131127:PGL131128 PQH131127:PQH131128 QAD131127:QAD131128 QJZ131127:QJZ131128 QTV131127:QTV131128 RDR131127:RDR131128 RNN131127:RNN131128 RXJ131127:RXJ131128 SHF131127:SHF131128 SRB131127:SRB131128 TAX131127:TAX131128 TKT131127:TKT131128 TUP131127:TUP131128 UEL131127:UEL131128 UOH131127:UOH131128 UYD131127:UYD131128 VHZ131127:VHZ131128 VRV131127:VRV131128 WBR131127:WBR131128 WLN131127:WLN131128 WVJ131127:WVJ131128 C196670:C196671 IX196663:IX196664 ST196663:ST196664 ACP196663:ACP196664 AML196663:AML196664 AWH196663:AWH196664 BGD196663:BGD196664 BPZ196663:BPZ196664 BZV196663:BZV196664 CJR196663:CJR196664 CTN196663:CTN196664 DDJ196663:DDJ196664 DNF196663:DNF196664 DXB196663:DXB196664 EGX196663:EGX196664 EQT196663:EQT196664 FAP196663:FAP196664 FKL196663:FKL196664 FUH196663:FUH196664 GED196663:GED196664 GNZ196663:GNZ196664 GXV196663:GXV196664 HHR196663:HHR196664 HRN196663:HRN196664 IBJ196663:IBJ196664 ILF196663:ILF196664 IVB196663:IVB196664 JEX196663:JEX196664 JOT196663:JOT196664 JYP196663:JYP196664 KIL196663:KIL196664 KSH196663:KSH196664 LCD196663:LCD196664 LLZ196663:LLZ196664 LVV196663:LVV196664 MFR196663:MFR196664 MPN196663:MPN196664 MZJ196663:MZJ196664 NJF196663:NJF196664 NTB196663:NTB196664 OCX196663:OCX196664 OMT196663:OMT196664 OWP196663:OWP196664 PGL196663:PGL196664 PQH196663:PQH196664 QAD196663:QAD196664 QJZ196663:QJZ196664 QTV196663:QTV196664 RDR196663:RDR196664 RNN196663:RNN196664 RXJ196663:RXJ196664 SHF196663:SHF196664 SRB196663:SRB196664 TAX196663:TAX196664 TKT196663:TKT196664 TUP196663:TUP196664 UEL196663:UEL196664 UOH196663:UOH196664 UYD196663:UYD196664 VHZ196663:VHZ196664 VRV196663:VRV196664 WBR196663:WBR196664 WLN196663:WLN196664 WVJ196663:WVJ196664 C262206:C262207 IX262199:IX262200 ST262199:ST262200 ACP262199:ACP262200 AML262199:AML262200 AWH262199:AWH262200 BGD262199:BGD262200 BPZ262199:BPZ262200 BZV262199:BZV262200 CJR262199:CJR262200 CTN262199:CTN262200 DDJ262199:DDJ262200 DNF262199:DNF262200 DXB262199:DXB262200 EGX262199:EGX262200 EQT262199:EQT262200 FAP262199:FAP262200 FKL262199:FKL262200 FUH262199:FUH262200 GED262199:GED262200 GNZ262199:GNZ262200 GXV262199:GXV262200 HHR262199:HHR262200 HRN262199:HRN262200 IBJ262199:IBJ262200 ILF262199:ILF262200 IVB262199:IVB262200 JEX262199:JEX262200 JOT262199:JOT262200 JYP262199:JYP262200 KIL262199:KIL262200 KSH262199:KSH262200 LCD262199:LCD262200 LLZ262199:LLZ262200 LVV262199:LVV262200 MFR262199:MFR262200 MPN262199:MPN262200 MZJ262199:MZJ262200 NJF262199:NJF262200 NTB262199:NTB262200 OCX262199:OCX262200 OMT262199:OMT262200 OWP262199:OWP262200 PGL262199:PGL262200 PQH262199:PQH262200 QAD262199:QAD262200 QJZ262199:QJZ262200 QTV262199:QTV262200 RDR262199:RDR262200 RNN262199:RNN262200 RXJ262199:RXJ262200 SHF262199:SHF262200 SRB262199:SRB262200 TAX262199:TAX262200 TKT262199:TKT262200 TUP262199:TUP262200 UEL262199:UEL262200 UOH262199:UOH262200 UYD262199:UYD262200 VHZ262199:VHZ262200 VRV262199:VRV262200 WBR262199:WBR262200 WLN262199:WLN262200 WVJ262199:WVJ262200 C327742:C327743 IX327735:IX327736 ST327735:ST327736 ACP327735:ACP327736 AML327735:AML327736 AWH327735:AWH327736 BGD327735:BGD327736 BPZ327735:BPZ327736 BZV327735:BZV327736 CJR327735:CJR327736 CTN327735:CTN327736 DDJ327735:DDJ327736 DNF327735:DNF327736 DXB327735:DXB327736 EGX327735:EGX327736 EQT327735:EQT327736 FAP327735:FAP327736 FKL327735:FKL327736 FUH327735:FUH327736 GED327735:GED327736 GNZ327735:GNZ327736 GXV327735:GXV327736 HHR327735:HHR327736 HRN327735:HRN327736 IBJ327735:IBJ327736 ILF327735:ILF327736 IVB327735:IVB327736 JEX327735:JEX327736 JOT327735:JOT327736 JYP327735:JYP327736 KIL327735:KIL327736 KSH327735:KSH327736 LCD327735:LCD327736 LLZ327735:LLZ327736 LVV327735:LVV327736 MFR327735:MFR327736 MPN327735:MPN327736 MZJ327735:MZJ327736 NJF327735:NJF327736 NTB327735:NTB327736 OCX327735:OCX327736 OMT327735:OMT327736 OWP327735:OWP327736 PGL327735:PGL327736 PQH327735:PQH327736 QAD327735:QAD327736 QJZ327735:QJZ327736 QTV327735:QTV327736 RDR327735:RDR327736 RNN327735:RNN327736 RXJ327735:RXJ327736 SHF327735:SHF327736 SRB327735:SRB327736 TAX327735:TAX327736 TKT327735:TKT327736 TUP327735:TUP327736 UEL327735:UEL327736 UOH327735:UOH327736 UYD327735:UYD327736 VHZ327735:VHZ327736 VRV327735:VRV327736 WBR327735:WBR327736 WLN327735:WLN327736 WVJ327735:WVJ327736 C393278:C393279 IX393271:IX393272 ST393271:ST393272 ACP393271:ACP393272 AML393271:AML393272 AWH393271:AWH393272 BGD393271:BGD393272 BPZ393271:BPZ393272 BZV393271:BZV393272 CJR393271:CJR393272 CTN393271:CTN393272 DDJ393271:DDJ393272 DNF393271:DNF393272 DXB393271:DXB393272 EGX393271:EGX393272 EQT393271:EQT393272 FAP393271:FAP393272 FKL393271:FKL393272 FUH393271:FUH393272 GED393271:GED393272 GNZ393271:GNZ393272 GXV393271:GXV393272 HHR393271:HHR393272 HRN393271:HRN393272 IBJ393271:IBJ393272 ILF393271:ILF393272 IVB393271:IVB393272 JEX393271:JEX393272 JOT393271:JOT393272 JYP393271:JYP393272 KIL393271:KIL393272 KSH393271:KSH393272 LCD393271:LCD393272 LLZ393271:LLZ393272 LVV393271:LVV393272 MFR393271:MFR393272 MPN393271:MPN393272 MZJ393271:MZJ393272 NJF393271:NJF393272 NTB393271:NTB393272 OCX393271:OCX393272 OMT393271:OMT393272 OWP393271:OWP393272 PGL393271:PGL393272 PQH393271:PQH393272 QAD393271:QAD393272 QJZ393271:QJZ393272 QTV393271:QTV393272 RDR393271:RDR393272 RNN393271:RNN393272 RXJ393271:RXJ393272 SHF393271:SHF393272 SRB393271:SRB393272 TAX393271:TAX393272 TKT393271:TKT393272 TUP393271:TUP393272 UEL393271:UEL393272 UOH393271:UOH393272 UYD393271:UYD393272 VHZ393271:VHZ393272 VRV393271:VRV393272 WBR393271:WBR393272 WLN393271:WLN393272 WVJ393271:WVJ393272 C458814:C458815 IX458807:IX458808 ST458807:ST458808 ACP458807:ACP458808 AML458807:AML458808 AWH458807:AWH458808 BGD458807:BGD458808 BPZ458807:BPZ458808 BZV458807:BZV458808 CJR458807:CJR458808 CTN458807:CTN458808 DDJ458807:DDJ458808 DNF458807:DNF458808 DXB458807:DXB458808 EGX458807:EGX458808 EQT458807:EQT458808 FAP458807:FAP458808 FKL458807:FKL458808 FUH458807:FUH458808 GED458807:GED458808 GNZ458807:GNZ458808 GXV458807:GXV458808 HHR458807:HHR458808 HRN458807:HRN458808 IBJ458807:IBJ458808 ILF458807:ILF458808 IVB458807:IVB458808 JEX458807:JEX458808 JOT458807:JOT458808 JYP458807:JYP458808 KIL458807:KIL458808 KSH458807:KSH458808 LCD458807:LCD458808 LLZ458807:LLZ458808 LVV458807:LVV458808 MFR458807:MFR458808 MPN458807:MPN458808 MZJ458807:MZJ458808 NJF458807:NJF458808 NTB458807:NTB458808 OCX458807:OCX458808 OMT458807:OMT458808 OWP458807:OWP458808 PGL458807:PGL458808 PQH458807:PQH458808 QAD458807:QAD458808 QJZ458807:QJZ458808 QTV458807:QTV458808 RDR458807:RDR458808 RNN458807:RNN458808 RXJ458807:RXJ458808 SHF458807:SHF458808 SRB458807:SRB458808 TAX458807:TAX458808 TKT458807:TKT458808 TUP458807:TUP458808 UEL458807:UEL458808 UOH458807:UOH458808 UYD458807:UYD458808 VHZ458807:VHZ458808 VRV458807:VRV458808 WBR458807:WBR458808 WLN458807:WLN458808 WVJ458807:WVJ458808 C524350:C524351 IX524343:IX524344 ST524343:ST524344 ACP524343:ACP524344 AML524343:AML524344 AWH524343:AWH524344 BGD524343:BGD524344 BPZ524343:BPZ524344 BZV524343:BZV524344 CJR524343:CJR524344 CTN524343:CTN524344 DDJ524343:DDJ524344 DNF524343:DNF524344 DXB524343:DXB524344 EGX524343:EGX524344 EQT524343:EQT524344 FAP524343:FAP524344 FKL524343:FKL524344 FUH524343:FUH524344 GED524343:GED524344 GNZ524343:GNZ524344 GXV524343:GXV524344 HHR524343:HHR524344 HRN524343:HRN524344 IBJ524343:IBJ524344 ILF524343:ILF524344 IVB524343:IVB524344 JEX524343:JEX524344 JOT524343:JOT524344 JYP524343:JYP524344 KIL524343:KIL524344 KSH524343:KSH524344 LCD524343:LCD524344 LLZ524343:LLZ524344 LVV524343:LVV524344 MFR524343:MFR524344 MPN524343:MPN524344 MZJ524343:MZJ524344 NJF524343:NJF524344 NTB524343:NTB524344 OCX524343:OCX524344 OMT524343:OMT524344 OWP524343:OWP524344 PGL524343:PGL524344 PQH524343:PQH524344 QAD524343:QAD524344 QJZ524343:QJZ524344 QTV524343:QTV524344 RDR524343:RDR524344 RNN524343:RNN524344 RXJ524343:RXJ524344 SHF524343:SHF524344 SRB524343:SRB524344 TAX524343:TAX524344 TKT524343:TKT524344 TUP524343:TUP524344 UEL524343:UEL524344 UOH524343:UOH524344 UYD524343:UYD524344 VHZ524343:VHZ524344 VRV524343:VRV524344 WBR524343:WBR524344 WLN524343:WLN524344 WVJ524343:WVJ524344 C589886:C589887 IX589879:IX589880 ST589879:ST589880 ACP589879:ACP589880 AML589879:AML589880 AWH589879:AWH589880 BGD589879:BGD589880 BPZ589879:BPZ589880 BZV589879:BZV589880 CJR589879:CJR589880 CTN589879:CTN589880 DDJ589879:DDJ589880 DNF589879:DNF589880 DXB589879:DXB589880 EGX589879:EGX589880 EQT589879:EQT589880 FAP589879:FAP589880 FKL589879:FKL589880 FUH589879:FUH589880 GED589879:GED589880 GNZ589879:GNZ589880 GXV589879:GXV589880 HHR589879:HHR589880 HRN589879:HRN589880 IBJ589879:IBJ589880 ILF589879:ILF589880 IVB589879:IVB589880 JEX589879:JEX589880 JOT589879:JOT589880 JYP589879:JYP589880 KIL589879:KIL589880 KSH589879:KSH589880 LCD589879:LCD589880 LLZ589879:LLZ589880 LVV589879:LVV589880 MFR589879:MFR589880 MPN589879:MPN589880 MZJ589879:MZJ589880 NJF589879:NJF589880 NTB589879:NTB589880 OCX589879:OCX589880 OMT589879:OMT589880 OWP589879:OWP589880 PGL589879:PGL589880 PQH589879:PQH589880 QAD589879:QAD589880 QJZ589879:QJZ589880 QTV589879:QTV589880 RDR589879:RDR589880 RNN589879:RNN589880 RXJ589879:RXJ589880 SHF589879:SHF589880 SRB589879:SRB589880 TAX589879:TAX589880 TKT589879:TKT589880 TUP589879:TUP589880 UEL589879:UEL589880 UOH589879:UOH589880 UYD589879:UYD589880 VHZ589879:VHZ589880 VRV589879:VRV589880 WBR589879:WBR589880 WLN589879:WLN589880 WVJ589879:WVJ589880 C655422:C655423 IX655415:IX655416 ST655415:ST655416 ACP655415:ACP655416 AML655415:AML655416 AWH655415:AWH655416 BGD655415:BGD655416 BPZ655415:BPZ655416 BZV655415:BZV655416 CJR655415:CJR655416 CTN655415:CTN655416 DDJ655415:DDJ655416 DNF655415:DNF655416 DXB655415:DXB655416 EGX655415:EGX655416 EQT655415:EQT655416 FAP655415:FAP655416 FKL655415:FKL655416 FUH655415:FUH655416 GED655415:GED655416 GNZ655415:GNZ655416 GXV655415:GXV655416 HHR655415:HHR655416 HRN655415:HRN655416 IBJ655415:IBJ655416 ILF655415:ILF655416 IVB655415:IVB655416 JEX655415:JEX655416 JOT655415:JOT655416 JYP655415:JYP655416 KIL655415:KIL655416 KSH655415:KSH655416 LCD655415:LCD655416 LLZ655415:LLZ655416 LVV655415:LVV655416 MFR655415:MFR655416 MPN655415:MPN655416 MZJ655415:MZJ655416 NJF655415:NJF655416 NTB655415:NTB655416 OCX655415:OCX655416 OMT655415:OMT655416 OWP655415:OWP655416 PGL655415:PGL655416 PQH655415:PQH655416 QAD655415:QAD655416 QJZ655415:QJZ655416 QTV655415:QTV655416 RDR655415:RDR655416 RNN655415:RNN655416 RXJ655415:RXJ655416 SHF655415:SHF655416 SRB655415:SRB655416 TAX655415:TAX655416 TKT655415:TKT655416 TUP655415:TUP655416 UEL655415:UEL655416 UOH655415:UOH655416 UYD655415:UYD655416 VHZ655415:VHZ655416 VRV655415:VRV655416 WBR655415:WBR655416 WLN655415:WLN655416 WVJ655415:WVJ655416 C720958:C720959 IX720951:IX720952 ST720951:ST720952 ACP720951:ACP720952 AML720951:AML720952 AWH720951:AWH720952 BGD720951:BGD720952 BPZ720951:BPZ720952 BZV720951:BZV720952 CJR720951:CJR720952 CTN720951:CTN720952 DDJ720951:DDJ720952 DNF720951:DNF720952 DXB720951:DXB720952 EGX720951:EGX720952 EQT720951:EQT720952 FAP720951:FAP720952 FKL720951:FKL720952 FUH720951:FUH720952 GED720951:GED720952 GNZ720951:GNZ720952 GXV720951:GXV720952 HHR720951:HHR720952 HRN720951:HRN720952 IBJ720951:IBJ720952 ILF720951:ILF720952 IVB720951:IVB720952 JEX720951:JEX720952 JOT720951:JOT720952 JYP720951:JYP720952 KIL720951:KIL720952 KSH720951:KSH720952 LCD720951:LCD720952 LLZ720951:LLZ720952 LVV720951:LVV720952 MFR720951:MFR720952 MPN720951:MPN720952 MZJ720951:MZJ720952 NJF720951:NJF720952 NTB720951:NTB720952 OCX720951:OCX720952 OMT720951:OMT720952 OWP720951:OWP720952 PGL720951:PGL720952 PQH720951:PQH720952 QAD720951:QAD720952 QJZ720951:QJZ720952 QTV720951:QTV720952 RDR720951:RDR720952 RNN720951:RNN720952 RXJ720951:RXJ720952 SHF720951:SHF720952 SRB720951:SRB720952 TAX720951:TAX720952 TKT720951:TKT720952 TUP720951:TUP720952 UEL720951:UEL720952 UOH720951:UOH720952 UYD720951:UYD720952 VHZ720951:VHZ720952 VRV720951:VRV720952 WBR720951:WBR720952 WLN720951:WLN720952 WVJ720951:WVJ720952 C786494:C786495 IX786487:IX786488 ST786487:ST786488 ACP786487:ACP786488 AML786487:AML786488 AWH786487:AWH786488 BGD786487:BGD786488 BPZ786487:BPZ786488 BZV786487:BZV786488 CJR786487:CJR786488 CTN786487:CTN786488 DDJ786487:DDJ786488 DNF786487:DNF786488 DXB786487:DXB786488 EGX786487:EGX786488 EQT786487:EQT786488 FAP786487:FAP786488 FKL786487:FKL786488 FUH786487:FUH786488 GED786487:GED786488 GNZ786487:GNZ786488 GXV786487:GXV786488 HHR786487:HHR786488 HRN786487:HRN786488 IBJ786487:IBJ786488 ILF786487:ILF786488 IVB786487:IVB786488 JEX786487:JEX786488 JOT786487:JOT786488 JYP786487:JYP786488 KIL786487:KIL786488 KSH786487:KSH786488 LCD786487:LCD786488 LLZ786487:LLZ786488 LVV786487:LVV786488 MFR786487:MFR786488 MPN786487:MPN786488 MZJ786487:MZJ786488 NJF786487:NJF786488 NTB786487:NTB786488 OCX786487:OCX786488 OMT786487:OMT786488 OWP786487:OWP786488 PGL786487:PGL786488 PQH786487:PQH786488 QAD786487:QAD786488 QJZ786487:QJZ786488 QTV786487:QTV786488 RDR786487:RDR786488 RNN786487:RNN786488 RXJ786487:RXJ786488 SHF786487:SHF786488 SRB786487:SRB786488 TAX786487:TAX786488 TKT786487:TKT786488 TUP786487:TUP786488 UEL786487:UEL786488 UOH786487:UOH786488 UYD786487:UYD786488 VHZ786487:VHZ786488 VRV786487:VRV786488 WBR786487:WBR786488 WLN786487:WLN786488 WVJ786487:WVJ786488 C852030:C852031 IX852023:IX852024 ST852023:ST852024 ACP852023:ACP852024 AML852023:AML852024 AWH852023:AWH852024 BGD852023:BGD852024 BPZ852023:BPZ852024 BZV852023:BZV852024 CJR852023:CJR852024 CTN852023:CTN852024 DDJ852023:DDJ852024 DNF852023:DNF852024 DXB852023:DXB852024 EGX852023:EGX852024 EQT852023:EQT852024 FAP852023:FAP852024 FKL852023:FKL852024 FUH852023:FUH852024 GED852023:GED852024 GNZ852023:GNZ852024 GXV852023:GXV852024 HHR852023:HHR852024 HRN852023:HRN852024 IBJ852023:IBJ852024 ILF852023:ILF852024 IVB852023:IVB852024 JEX852023:JEX852024 JOT852023:JOT852024 JYP852023:JYP852024 KIL852023:KIL852024 KSH852023:KSH852024 LCD852023:LCD852024 LLZ852023:LLZ852024 LVV852023:LVV852024 MFR852023:MFR852024 MPN852023:MPN852024 MZJ852023:MZJ852024 NJF852023:NJF852024 NTB852023:NTB852024 OCX852023:OCX852024 OMT852023:OMT852024 OWP852023:OWP852024 PGL852023:PGL852024 PQH852023:PQH852024 QAD852023:QAD852024 QJZ852023:QJZ852024 QTV852023:QTV852024 RDR852023:RDR852024 RNN852023:RNN852024 RXJ852023:RXJ852024 SHF852023:SHF852024 SRB852023:SRB852024 TAX852023:TAX852024 TKT852023:TKT852024 TUP852023:TUP852024 UEL852023:UEL852024 UOH852023:UOH852024 UYD852023:UYD852024 VHZ852023:VHZ852024 VRV852023:VRV852024 WBR852023:WBR852024 WLN852023:WLN852024 WVJ852023:WVJ852024 C917566:C917567 IX917559:IX917560 ST917559:ST917560 ACP917559:ACP917560 AML917559:AML917560 AWH917559:AWH917560 BGD917559:BGD917560 BPZ917559:BPZ917560 BZV917559:BZV917560 CJR917559:CJR917560 CTN917559:CTN917560 DDJ917559:DDJ917560 DNF917559:DNF917560 DXB917559:DXB917560 EGX917559:EGX917560 EQT917559:EQT917560 FAP917559:FAP917560 FKL917559:FKL917560 FUH917559:FUH917560 GED917559:GED917560 GNZ917559:GNZ917560 GXV917559:GXV917560 HHR917559:HHR917560 HRN917559:HRN917560 IBJ917559:IBJ917560 ILF917559:ILF917560 IVB917559:IVB917560 JEX917559:JEX917560 JOT917559:JOT917560 JYP917559:JYP917560 KIL917559:KIL917560 KSH917559:KSH917560 LCD917559:LCD917560 LLZ917559:LLZ917560 LVV917559:LVV917560 MFR917559:MFR917560 MPN917559:MPN917560 MZJ917559:MZJ917560 NJF917559:NJF917560 NTB917559:NTB917560 OCX917559:OCX917560 OMT917559:OMT917560 OWP917559:OWP917560 PGL917559:PGL917560 PQH917559:PQH917560 QAD917559:QAD917560 QJZ917559:QJZ917560 QTV917559:QTV917560 RDR917559:RDR917560 RNN917559:RNN917560 RXJ917559:RXJ917560 SHF917559:SHF917560 SRB917559:SRB917560 TAX917559:TAX917560 TKT917559:TKT917560 TUP917559:TUP917560 UEL917559:UEL917560 UOH917559:UOH917560 UYD917559:UYD917560 VHZ917559:VHZ917560 VRV917559:VRV917560 WBR917559:WBR917560 WLN917559:WLN917560 WVJ917559:WVJ917560 C983102:C983103 IX983095:IX983096 ST983095:ST983096 ACP983095:ACP983096 AML983095:AML983096 AWH983095:AWH983096 BGD983095:BGD983096 BPZ983095:BPZ983096 BZV983095:BZV983096 CJR983095:CJR983096 CTN983095:CTN983096 DDJ983095:DDJ983096 DNF983095:DNF983096 DXB983095:DXB983096 EGX983095:EGX983096 EQT983095:EQT983096 FAP983095:FAP983096 FKL983095:FKL983096 FUH983095:FUH983096 GED983095:GED983096 GNZ983095:GNZ983096 GXV983095:GXV983096 HHR983095:HHR983096 HRN983095:HRN983096 IBJ983095:IBJ983096 ILF983095:ILF983096 IVB983095:IVB983096 JEX983095:JEX983096 JOT983095:JOT983096 JYP983095:JYP983096 KIL983095:KIL983096 KSH983095:KSH983096 LCD983095:LCD983096 LLZ983095:LLZ983096 LVV983095:LVV983096 MFR983095:MFR983096 MPN983095:MPN983096 MZJ983095:MZJ983096 NJF983095:NJF983096 NTB983095:NTB983096 OCX983095:OCX983096 OMT983095:OMT983096 OWP983095:OWP983096 PGL983095:PGL983096 PQH983095:PQH983096 QAD983095:QAD983096 QJZ983095:QJZ983096 QTV983095:QTV983096 RDR983095:RDR983096 RNN983095:RNN983096 RXJ983095:RXJ983096 SHF983095:SHF983096 SRB983095:SRB983096 TAX983095:TAX983096 TKT983095:TKT983096 TUP983095:TUP983096 UEL983095:UEL983096 UOH983095:UOH983096 UYD983095:UYD983096 VHZ983095:VHZ983096 VRV983095:VRV983096 WBR983095:WBR983096 WLN983095:WLN983096 WVJ983095:WVJ983096 G69 JB64 SX64 ACT64 AMP64 AWL64 BGH64 BQD64 BZZ64 CJV64 CTR64 DDN64 DNJ64 DXF64 EHB64 EQX64 FAT64 FKP64 FUL64 GEH64 GOD64 GXZ64 HHV64 HRR64 IBN64 ILJ64 IVF64 JFB64 JOX64 JYT64 KIP64 KSL64 LCH64 LMD64 LVZ64 MFV64 MPR64 MZN64 NJJ64 NTF64 ODB64 OMX64 OWT64 PGP64 PQL64 QAH64 QKD64 QTZ64 RDV64 RNR64 RXN64 SHJ64 SRF64 TBB64 TKX64 TUT64 UEP64 UOL64 UYH64 VID64 VRZ64 WBV64 WLR64 WVN64 G65601 JB65594 SX65594 ACT65594 AMP65594 AWL65594 BGH65594 BQD65594 BZZ65594 CJV65594 CTR65594 DDN65594 DNJ65594 DXF65594 EHB65594 EQX65594 FAT65594 FKP65594 FUL65594 GEH65594 GOD65594 GXZ65594 HHV65594 HRR65594 IBN65594 ILJ65594 IVF65594 JFB65594 JOX65594 JYT65594 KIP65594 KSL65594 LCH65594 LMD65594 LVZ65594 MFV65594 MPR65594 MZN65594 NJJ65594 NTF65594 ODB65594 OMX65594 OWT65594 PGP65594 PQL65594 QAH65594 QKD65594 QTZ65594 RDV65594 RNR65594 RXN65594 SHJ65594 SRF65594 TBB65594 TKX65594 TUT65594 UEP65594 UOL65594 UYH65594 VID65594 VRZ65594 WBV65594 WLR65594 WVN65594 G131137 JB131130 SX131130 ACT131130 AMP131130 AWL131130 BGH131130 BQD131130 BZZ131130 CJV131130 CTR131130 DDN131130 DNJ131130 DXF131130 EHB131130 EQX131130 FAT131130 FKP131130 FUL131130 GEH131130 GOD131130 GXZ131130 HHV131130 HRR131130 IBN131130 ILJ131130 IVF131130 JFB131130 JOX131130 JYT131130 KIP131130 KSL131130 LCH131130 LMD131130 LVZ131130 MFV131130 MPR131130 MZN131130 NJJ131130 NTF131130 ODB131130 OMX131130 OWT131130 PGP131130 PQL131130 QAH131130 QKD131130 QTZ131130 RDV131130 RNR131130 RXN131130 SHJ131130 SRF131130 TBB131130 TKX131130 TUT131130 UEP131130 UOL131130 UYH131130 VID131130 VRZ131130 WBV131130 WLR131130 WVN131130 G196673 JB196666 SX196666 ACT196666 AMP196666 AWL196666 BGH196666 BQD196666 BZZ196666 CJV196666 CTR196666 DDN196666 DNJ196666 DXF196666 EHB196666 EQX196666 FAT196666 FKP196666 FUL196666 GEH196666 GOD196666 GXZ196666 HHV196666 HRR196666 IBN196666 ILJ196666 IVF196666 JFB196666 JOX196666 JYT196666 KIP196666 KSL196666 LCH196666 LMD196666 LVZ196666 MFV196666 MPR196666 MZN196666 NJJ196666 NTF196666 ODB196666 OMX196666 OWT196666 PGP196666 PQL196666 QAH196666 QKD196666 QTZ196666 RDV196666 RNR196666 RXN196666 SHJ196666 SRF196666 TBB196666 TKX196666 TUT196666 UEP196666 UOL196666 UYH196666 VID196666 VRZ196666 WBV196666 WLR196666 WVN196666 G262209 JB262202 SX262202 ACT262202 AMP262202 AWL262202 BGH262202 BQD262202 BZZ262202 CJV262202 CTR262202 DDN262202 DNJ262202 DXF262202 EHB262202 EQX262202 FAT262202 FKP262202 FUL262202 GEH262202 GOD262202 GXZ262202 HHV262202 HRR262202 IBN262202 ILJ262202 IVF262202 JFB262202 JOX262202 JYT262202 KIP262202 KSL262202 LCH262202 LMD262202 LVZ262202 MFV262202 MPR262202 MZN262202 NJJ262202 NTF262202 ODB262202 OMX262202 OWT262202 PGP262202 PQL262202 QAH262202 QKD262202 QTZ262202 RDV262202 RNR262202 RXN262202 SHJ262202 SRF262202 TBB262202 TKX262202 TUT262202 UEP262202 UOL262202 UYH262202 VID262202 VRZ262202 WBV262202 WLR262202 WVN262202 G327745 JB327738 SX327738 ACT327738 AMP327738 AWL327738 BGH327738 BQD327738 BZZ327738 CJV327738 CTR327738 DDN327738 DNJ327738 DXF327738 EHB327738 EQX327738 FAT327738 FKP327738 FUL327738 GEH327738 GOD327738 GXZ327738 HHV327738 HRR327738 IBN327738 ILJ327738 IVF327738 JFB327738 JOX327738 JYT327738 KIP327738 KSL327738 LCH327738 LMD327738 LVZ327738 MFV327738 MPR327738 MZN327738 NJJ327738 NTF327738 ODB327738 OMX327738 OWT327738 PGP327738 PQL327738 QAH327738 QKD327738 QTZ327738 RDV327738 RNR327738 RXN327738 SHJ327738 SRF327738 TBB327738 TKX327738 TUT327738 UEP327738 UOL327738 UYH327738 VID327738 VRZ327738 WBV327738 WLR327738 WVN327738 G393281 JB393274 SX393274 ACT393274 AMP393274 AWL393274 BGH393274 BQD393274 BZZ393274 CJV393274 CTR393274 DDN393274 DNJ393274 DXF393274 EHB393274 EQX393274 FAT393274 FKP393274 FUL393274 GEH393274 GOD393274 GXZ393274 HHV393274 HRR393274 IBN393274 ILJ393274 IVF393274 JFB393274 JOX393274 JYT393274 KIP393274 KSL393274 LCH393274 LMD393274 LVZ393274 MFV393274 MPR393274 MZN393274 NJJ393274 NTF393274 ODB393274 OMX393274 OWT393274 PGP393274 PQL393274 QAH393274 QKD393274 QTZ393274 RDV393274 RNR393274 RXN393274 SHJ393274 SRF393274 TBB393274 TKX393274 TUT393274 UEP393274 UOL393274 UYH393274 VID393274 VRZ393274 WBV393274 WLR393274 WVN393274 G458817 JB458810 SX458810 ACT458810 AMP458810 AWL458810 BGH458810 BQD458810 BZZ458810 CJV458810 CTR458810 DDN458810 DNJ458810 DXF458810 EHB458810 EQX458810 FAT458810 FKP458810 FUL458810 GEH458810 GOD458810 GXZ458810 HHV458810 HRR458810 IBN458810 ILJ458810 IVF458810 JFB458810 JOX458810 JYT458810 KIP458810 KSL458810 LCH458810 LMD458810 LVZ458810 MFV458810 MPR458810 MZN458810 NJJ458810 NTF458810 ODB458810 OMX458810 OWT458810 PGP458810 PQL458810 QAH458810 QKD458810 QTZ458810 RDV458810 RNR458810 RXN458810 SHJ458810 SRF458810 TBB458810 TKX458810 TUT458810 UEP458810 UOL458810 UYH458810 VID458810 VRZ458810 WBV458810 WLR458810 WVN458810 G524353 JB524346 SX524346 ACT524346 AMP524346 AWL524346 BGH524346 BQD524346 BZZ524346 CJV524346 CTR524346 DDN524346 DNJ524346 DXF524346 EHB524346 EQX524346 FAT524346 FKP524346 FUL524346 GEH524346 GOD524346 GXZ524346 HHV524346 HRR524346 IBN524346 ILJ524346 IVF524346 JFB524346 JOX524346 JYT524346 KIP524346 KSL524346 LCH524346 LMD524346 LVZ524346 MFV524346 MPR524346 MZN524346 NJJ524346 NTF524346 ODB524346 OMX524346 OWT524346 PGP524346 PQL524346 QAH524346 QKD524346 QTZ524346 RDV524346 RNR524346 RXN524346 SHJ524346 SRF524346 TBB524346 TKX524346 TUT524346 UEP524346 UOL524346 UYH524346 VID524346 VRZ524346 WBV524346 WLR524346 WVN524346 G589889 JB589882 SX589882 ACT589882 AMP589882 AWL589882 BGH589882 BQD589882 BZZ589882 CJV589882 CTR589882 DDN589882 DNJ589882 DXF589882 EHB589882 EQX589882 FAT589882 FKP589882 FUL589882 GEH589882 GOD589882 GXZ589882 HHV589882 HRR589882 IBN589882 ILJ589882 IVF589882 JFB589882 JOX589882 JYT589882 KIP589882 KSL589882 LCH589882 LMD589882 LVZ589882 MFV589882 MPR589882 MZN589882 NJJ589882 NTF589882 ODB589882 OMX589882 OWT589882 PGP589882 PQL589882 QAH589882 QKD589882 QTZ589882 RDV589882 RNR589882 RXN589882 SHJ589882 SRF589882 TBB589882 TKX589882 TUT589882 UEP589882 UOL589882 UYH589882 VID589882 VRZ589882 WBV589882 WLR589882 WVN589882 G655425 JB655418 SX655418 ACT655418 AMP655418 AWL655418 BGH655418 BQD655418 BZZ655418 CJV655418 CTR655418 DDN655418 DNJ655418 DXF655418 EHB655418 EQX655418 FAT655418 FKP655418 FUL655418 GEH655418 GOD655418 GXZ655418 HHV655418 HRR655418 IBN655418 ILJ655418 IVF655418 JFB655418 JOX655418 JYT655418 KIP655418 KSL655418 LCH655418 LMD655418 LVZ655418 MFV655418 MPR655418 MZN655418 NJJ655418 NTF655418 ODB655418 OMX655418 OWT655418 PGP655418 PQL655418 QAH655418 QKD655418 QTZ655418 RDV655418 RNR655418 RXN655418 SHJ655418 SRF655418 TBB655418 TKX655418 TUT655418 UEP655418 UOL655418 UYH655418 VID655418 VRZ655418 WBV655418 WLR655418 WVN655418 G720961 JB720954 SX720954 ACT720954 AMP720954 AWL720954 BGH720954 BQD720954 BZZ720954 CJV720954 CTR720954 DDN720954 DNJ720954 DXF720954 EHB720954 EQX720954 FAT720954 FKP720954 FUL720954 GEH720954 GOD720954 GXZ720954 HHV720954 HRR720954 IBN720954 ILJ720954 IVF720954 JFB720954 JOX720954 JYT720954 KIP720954 KSL720954 LCH720954 LMD720954 LVZ720954 MFV720954 MPR720954 MZN720954 NJJ720954 NTF720954 ODB720954 OMX720954 OWT720954 PGP720954 PQL720954 QAH720954 QKD720954 QTZ720954 RDV720954 RNR720954 RXN720954 SHJ720954 SRF720954 TBB720954 TKX720954 TUT720954 UEP720954 UOL720954 UYH720954 VID720954 VRZ720954 WBV720954 WLR720954 WVN720954 G786497 JB786490 SX786490 ACT786490 AMP786490 AWL786490 BGH786490 BQD786490 BZZ786490 CJV786490 CTR786490 DDN786490 DNJ786490 DXF786490 EHB786490 EQX786490 FAT786490 FKP786490 FUL786490 GEH786490 GOD786490 GXZ786490 HHV786490 HRR786490 IBN786490 ILJ786490 IVF786490 JFB786490 JOX786490 JYT786490 KIP786490 KSL786490 LCH786490 LMD786490 LVZ786490 MFV786490 MPR786490 MZN786490 NJJ786490 NTF786490 ODB786490 OMX786490 OWT786490 PGP786490 PQL786490 QAH786490 QKD786490 QTZ786490 RDV786490 RNR786490 RXN786490 SHJ786490 SRF786490 TBB786490 TKX786490 TUT786490 UEP786490 UOL786490 UYH786490 VID786490 VRZ786490 WBV786490 WLR786490 WVN786490 G852033 JB852026 SX852026 ACT852026 AMP852026 AWL852026 BGH852026 BQD852026 BZZ852026 CJV852026 CTR852026 DDN852026 DNJ852026 DXF852026 EHB852026 EQX852026 FAT852026 FKP852026 FUL852026 GEH852026 GOD852026 GXZ852026 HHV852026 HRR852026 IBN852026 ILJ852026 IVF852026 JFB852026 JOX852026 JYT852026 KIP852026 KSL852026 LCH852026 LMD852026 LVZ852026 MFV852026 MPR852026 MZN852026 NJJ852026 NTF852026 ODB852026 OMX852026 OWT852026 PGP852026 PQL852026 QAH852026 QKD852026 QTZ852026 RDV852026 RNR852026 RXN852026 SHJ852026 SRF852026 TBB852026 TKX852026 TUT852026 UEP852026 UOL852026 UYH852026 VID852026 VRZ852026 WBV852026 WLR852026 WVN852026 G917569 JB917562 SX917562 ACT917562 AMP917562 AWL917562 BGH917562 BQD917562 BZZ917562 CJV917562 CTR917562 DDN917562 DNJ917562 DXF917562 EHB917562 EQX917562 FAT917562 FKP917562 FUL917562 GEH917562 GOD917562 GXZ917562 HHV917562 HRR917562 IBN917562 ILJ917562 IVF917562 JFB917562 JOX917562 JYT917562 KIP917562 KSL917562 LCH917562 LMD917562 LVZ917562 MFV917562 MPR917562 MZN917562 NJJ917562 NTF917562 ODB917562 OMX917562 OWT917562 PGP917562 PQL917562 QAH917562 QKD917562 QTZ917562 RDV917562 RNR917562 RXN917562 SHJ917562 SRF917562 TBB917562 TKX917562 TUT917562 UEP917562 UOL917562 UYH917562 VID917562 VRZ917562 WBV917562 WLR917562 WVN917562 G983105 JB983098 SX983098 ACT983098 AMP983098 AWL983098 BGH983098 BQD983098 BZZ983098 CJV983098 CTR983098 DDN983098 DNJ983098 DXF983098 EHB983098 EQX983098 FAT983098 FKP983098 FUL983098 GEH983098 GOD983098 GXZ983098 HHV983098 HRR983098 IBN983098 ILJ983098 IVF983098 JFB983098 JOX983098 JYT983098 KIP983098 KSL983098 LCH983098 LMD983098 LVZ983098 MFV983098 MPR983098 MZN983098 NJJ983098 NTF983098 ODB983098 OMX983098 OWT983098 PGP983098 PQL983098 QAH983098 QKD983098 QTZ983098 RDV983098 RNR983098 RXN983098 SHJ983098 SRF983098 TBB983098 TKX983098 TUT983098 UEP983098 UOL983098 UYH983098 VID983098 VRZ983098 WBV983098 WLR983098 WVN983098 G74 JB69 SX69 ACT69 AMP69 AWL69 BGH69 BQD69 BZZ69 CJV69 CTR69 DDN69 DNJ69 DXF69 EHB69 EQX69 FAT69 FKP69 FUL69 GEH69 GOD69 GXZ69 HHV69 HRR69 IBN69 ILJ69 IVF69 JFB69 JOX69 JYT69 KIP69 KSL69 LCH69 LMD69 LVZ69 MFV69 MPR69 MZN69 NJJ69 NTF69 ODB69 OMX69 OWT69 PGP69 PQL69 QAH69 QKD69 QTZ69 RDV69 RNR69 RXN69 SHJ69 SRF69 TBB69 TKX69 TUT69 UEP69 UOL69 UYH69 VID69 VRZ69 WBV69 WLR69 WVN69 G65606 JB65599 SX65599 ACT65599 AMP65599 AWL65599 BGH65599 BQD65599 BZZ65599 CJV65599 CTR65599 DDN65599 DNJ65599 DXF65599 EHB65599 EQX65599 FAT65599 FKP65599 FUL65599 GEH65599 GOD65599 GXZ65599 HHV65599 HRR65599 IBN65599 ILJ65599 IVF65599 JFB65599 JOX65599 JYT65599 KIP65599 KSL65599 LCH65599 LMD65599 LVZ65599 MFV65599 MPR65599 MZN65599 NJJ65599 NTF65599 ODB65599 OMX65599 OWT65599 PGP65599 PQL65599 QAH65599 QKD65599 QTZ65599 RDV65599 RNR65599 RXN65599 SHJ65599 SRF65599 TBB65599 TKX65599 TUT65599 UEP65599 UOL65599 UYH65599 VID65599 VRZ65599 WBV65599 WLR65599 WVN65599 G131142 JB131135 SX131135 ACT131135 AMP131135 AWL131135 BGH131135 BQD131135 BZZ131135 CJV131135 CTR131135 DDN131135 DNJ131135 DXF131135 EHB131135 EQX131135 FAT131135 FKP131135 FUL131135 GEH131135 GOD131135 GXZ131135 HHV131135 HRR131135 IBN131135 ILJ131135 IVF131135 JFB131135 JOX131135 JYT131135 KIP131135 KSL131135 LCH131135 LMD131135 LVZ131135 MFV131135 MPR131135 MZN131135 NJJ131135 NTF131135 ODB131135 OMX131135 OWT131135 PGP131135 PQL131135 QAH131135 QKD131135 QTZ131135 RDV131135 RNR131135 RXN131135 SHJ131135 SRF131135 TBB131135 TKX131135 TUT131135 UEP131135 UOL131135 UYH131135 VID131135 VRZ131135 WBV131135 WLR131135 WVN131135 G196678 JB196671 SX196671 ACT196671 AMP196671 AWL196671 BGH196671 BQD196671 BZZ196671 CJV196671 CTR196671 DDN196671 DNJ196671 DXF196671 EHB196671 EQX196671 FAT196671 FKP196671 FUL196671 GEH196671 GOD196671 GXZ196671 HHV196671 HRR196671 IBN196671 ILJ196671 IVF196671 JFB196671 JOX196671 JYT196671 KIP196671 KSL196671 LCH196671 LMD196671 LVZ196671 MFV196671 MPR196671 MZN196671 NJJ196671 NTF196671 ODB196671 OMX196671 OWT196671 PGP196671 PQL196671 QAH196671 QKD196671 QTZ196671 RDV196671 RNR196671 RXN196671 SHJ196671 SRF196671 TBB196671 TKX196671 TUT196671 UEP196671 UOL196671 UYH196671 VID196671 VRZ196671 WBV196671 WLR196671 WVN196671 G262214 JB262207 SX262207 ACT262207 AMP262207 AWL262207 BGH262207 BQD262207 BZZ262207 CJV262207 CTR262207 DDN262207 DNJ262207 DXF262207 EHB262207 EQX262207 FAT262207 FKP262207 FUL262207 GEH262207 GOD262207 GXZ262207 HHV262207 HRR262207 IBN262207 ILJ262207 IVF262207 JFB262207 JOX262207 JYT262207 KIP262207 KSL262207 LCH262207 LMD262207 LVZ262207 MFV262207 MPR262207 MZN262207 NJJ262207 NTF262207 ODB262207 OMX262207 OWT262207 PGP262207 PQL262207 QAH262207 QKD262207 QTZ262207 RDV262207 RNR262207 RXN262207 SHJ262207 SRF262207 TBB262207 TKX262207 TUT262207 UEP262207 UOL262207 UYH262207 VID262207 VRZ262207 WBV262207 WLR262207 WVN262207 G327750 JB327743 SX327743 ACT327743 AMP327743 AWL327743 BGH327743 BQD327743 BZZ327743 CJV327743 CTR327743 DDN327743 DNJ327743 DXF327743 EHB327743 EQX327743 FAT327743 FKP327743 FUL327743 GEH327743 GOD327743 GXZ327743 HHV327743 HRR327743 IBN327743 ILJ327743 IVF327743 JFB327743 JOX327743 JYT327743 KIP327743 KSL327743 LCH327743 LMD327743 LVZ327743 MFV327743 MPR327743 MZN327743 NJJ327743 NTF327743 ODB327743 OMX327743 OWT327743 PGP327743 PQL327743 QAH327743 QKD327743 QTZ327743 RDV327743 RNR327743 RXN327743 SHJ327743 SRF327743 TBB327743 TKX327743 TUT327743 UEP327743 UOL327743 UYH327743 VID327743 VRZ327743 WBV327743 WLR327743 WVN327743 G393286 JB393279 SX393279 ACT393279 AMP393279 AWL393279 BGH393279 BQD393279 BZZ393279 CJV393279 CTR393279 DDN393279 DNJ393279 DXF393279 EHB393279 EQX393279 FAT393279 FKP393279 FUL393279 GEH393279 GOD393279 GXZ393279 HHV393279 HRR393279 IBN393279 ILJ393279 IVF393279 JFB393279 JOX393279 JYT393279 KIP393279 KSL393279 LCH393279 LMD393279 LVZ393279 MFV393279 MPR393279 MZN393279 NJJ393279 NTF393279 ODB393279 OMX393279 OWT393279 PGP393279 PQL393279 QAH393279 QKD393279 QTZ393279 RDV393279 RNR393279 RXN393279 SHJ393279 SRF393279 TBB393279 TKX393279 TUT393279 UEP393279 UOL393279 UYH393279 VID393279 VRZ393279 WBV393279 WLR393279 WVN393279 G458822 JB458815 SX458815 ACT458815 AMP458815 AWL458815 BGH458815 BQD458815 BZZ458815 CJV458815 CTR458815 DDN458815 DNJ458815 DXF458815 EHB458815 EQX458815 FAT458815 FKP458815 FUL458815 GEH458815 GOD458815 GXZ458815 HHV458815 HRR458815 IBN458815 ILJ458815 IVF458815 JFB458815 JOX458815 JYT458815 KIP458815 KSL458815 LCH458815 LMD458815 LVZ458815 MFV458815 MPR458815 MZN458815 NJJ458815 NTF458815 ODB458815 OMX458815 OWT458815 PGP458815 PQL458815 QAH458815 QKD458815 QTZ458815 RDV458815 RNR458815 RXN458815 SHJ458815 SRF458815 TBB458815 TKX458815 TUT458815 UEP458815 UOL458815 UYH458815 VID458815 VRZ458815 WBV458815 WLR458815 WVN458815 G524358 JB524351 SX524351 ACT524351 AMP524351 AWL524351 BGH524351 BQD524351 BZZ524351 CJV524351 CTR524351 DDN524351 DNJ524351 DXF524351 EHB524351 EQX524351 FAT524351 FKP524351 FUL524351 GEH524351 GOD524351 GXZ524351 HHV524351 HRR524351 IBN524351 ILJ524351 IVF524351 JFB524351 JOX524351 JYT524351 KIP524351 KSL524351 LCH524351 LMD524351 LVZ524351 MFV524351 MPR524351 MZN524351 NJJ524351 NTF524351 ODB524351 OMX524351 OWT524351 PGP524351 PQL524351 QAH524351 QKD524351 QTZ524351 RDV524351 RNR524351 RXN524351 SHJ524351 SRF524351 TBB524351 TKX524351 TUT524351 UEP524351 UOL524351 UYH524351 VID524351 VRZ524351 WBV524351 WLR524351 WVN524351 G589894 JB589887 SX589887 ACT589887 AMP589887 AWL589887 BGH589887 BQD589887 BZZ589887 CJV589887 CTR589887 DDN589887 DNJ589887 DXF589887 EHB589887 EQX589887 FAT589887 FKP589887 FUL589887 GEH589887 GOD589887 GXZ589887 HHV589887 HRR589887 IBN589887 ILJ589887 IVF589887 JFB589887 JOX589887 JYT589887 KIP589887 KSL589887 LCH589887 LMD589887 LVZ589887 MFV589887 MPR589887 MZN589887 NJJ589887 NTF589887 ODB589887 OMX589887 OWT589887 PGP589887 PQL589887 QAH589887 QKD589887 QTZ589887 RDV589887 RNR589887 RXN589887 SHJ589887 SRF589887 TBB589887 TKX589887 TUT589887 UEP589887 UOL589887 UYH589887 VID589887 VRZ589887 WBV589887 WLR589887 WVN589887 G655430 JB655423 SX655423 ACT655423 AMP655423 AWL655423 BGH655423 BQD655423 BZZ655423 CJV655423 CTR655423 DDN655423 DNJ655423 DXF655423 EHB655423 EQX655423 FAT655423 FKP655423 FUL655423 GEH655423 GOD655423 GXZ655423 HHV655423 HRR655423 IBN655423 ILJ655423 IVF655423 JFB655423 JOX655423 JYT655423 KIP655423 KSL655423 LCH655423 LMD655423 LVZ655423 MFV655423 MPR655423 MZN655423 NJJ655423 NTF655423 ODB655423 OMX655423 OWT655423 PGP655423 PQL655423 QAH655423 QKD655423 QTZ655423 RDV655423 RNR655423 RXN655423 SHJ655423 SRF655423 TBB655423 TKX655423 TUT655423 UEP655423 UOL655423 UYH655423 VID655423 VRZ655423 WBV655423 WLR655423 WVN655423 G720966 JB720959 SX720959 ACT720959 AMP720959 AWL720959 BGH720959 BQD720959 BZZ720959 CJV720959 CTR720959 DDN720959 DNJ720959 DXF720959 EHB720959 EQX720959 FAT720959 FKP720959 FUL720959 GEH720959 GOD720959 GXZ720959 HHV720959 HRR720959 IBN720959 ILJ720959 IVF720959 JFB720959 JOX720959 JYT720959 KIP720959 KSL720959 LCH720959 LMD720959 LVZ720959 MFV720959 MPR720959 MZN720959 NJJ720959 NTF720959 ODB720959 OMX720959 OWT720959 PGP720959 PQL720959 QAH720959 QKD720959 QTZ720959 RDV720959 RNR720959 RXN720959 SHJ720959 SRF720959 TBB720959 TKX720959 TUT720959 UEP720959 UOL720959 UYH720959 VID720959 VRZ720959 WBV720959 WLR720959 WVN720959 G786502 JB786495 SX786495 ACT786495 AMP786495 AWL786495 BGH786495 BQD786495 BZZ786495 CJV786495 CTR786495 DDN786495 DNJ786495 DXF786495 EHB786495 EQX786495 FAT786495 FKP786495 FUL786495 GEH786495 GOD786495 GXZ786495 HHV786495 HRR786495 IBN786495 ILJ786495 IVF786495 JFB786495 JOX786495 JYT786495 KIP786495 KSL786495 LCH786495 LMD786495 LVZ786495 MFV786495 MPR786495 MZN786495 NJJ786495 NTF786495 ODB786495 OMX786495 OWT786495 PGP786495 PQL786495 QAH786495 QKD786495 QTZ786495 RDV786495 RNR786495 RXN786495 SHJ786495 SRF786495 TBB786495 TKX786495 TUT786495 UEP786495 UOL786495 UYH786495 VID786495 VRZ786495 WBV786495 WLR786495 WVN786495 G852038 JB852031 SX852031 ACT852031 AMP852031 AWL852031 BGH852031 BQD852031 BZZ852031 CJV852031 CTR852031 DDN852031 DNJ852031 DXF852031 EHB852031 EQX852031 FAT852031 FKP852031 FUL852031 GEH852031 GOD852031 GXZ852031 HHV852031 HRR852031 IBN852031 ILJ852031 IVF852031 JFB852031 JOX852031 JYT852031 KIP852031 KSL852031 LCH852031 LMD852031 LVZ852031 MFV852031 MPR852031 MZN852031 NJJ852031 NTF852031 ODB852031 OMX852031 OWT852031 PGP852031 PQL852031 QAH852031 QKD852031 QTZ852031 RDV852031 RNR852031 RXN852031 SHJ852031 SRF852031 TBB852031 TKX852031 TUT852031 UEP852031 UOL852031 UYH852031 VID852031 VRZ852031 WBV852031 WLR852031 WVN852031 G917574 JB917567 SX917567 ACT917567 AMP917567 AWL917567 BGH917567 BQD917567 BZZ917567 CJV917567 CTR917567 DDN917567 DNJ917567 DXF917567 EHB917567 EQX917567 FAT917567 FKP917567 FUL917567 GEH917567 GOD917567 GXZ917567 HHV917567 HRR917567 IBN917567 ILJ917567 IVF917567 JFB917567 JOX917567 JYT917567 KIP917567 KSL917567 LCH917567 LMD917567 LVZ917567 MFV917567 MPR917567 MZN917567 NJJ917567 NTF917567 ODB917567 OMX917567 OWT917567 PGP917567 PQL917567 QAH917567 QKD917567 QTZ917567 RDV917567 RNR917567 RXN917567 SHJ917567 SRF917567 TBB917567 TKX917567 TUT917567 UEP917567 UOL917567 UYH917567 VID917567 VRZ917567 WBV917567 WLR917567 WVN917567 G983110 JB983103 SX983103 ACT983103 AMP983103 AWL983103 BGH983103 BQD983103 BZZ983103 CJV983103 CTR983103 DDN983103 DNJ983103 DXF983103 EHB983103 EQX983103 FAT983103 FKP983103 FUL983103 GEH983103 GOD983103 GXZ983103 HHV983103 HRR983103 IBN983103 ILJ983103 IVF983103 JFB983103 JOX983103 JYT983103 KIP983103 KSL983103 LCH983103 LMD983103 LVZ983103 MFV983103 MPR983103 MZN983103 NJJ983103 NTF983103 ODB983103 OMX983103 OWT983103 PGP983103 PQL983103 QAH983103 QKD983103 QTZ983103 RDV983103 RNR983103 RXN983103 SHJ983103 SRF983103 TBB983103 TKX983103 TUT983103 UEP983103 UOL983103 UYH983103 VID983103 VRZ983103 WBV983103 WLR983103 WVN983103 C78 IX71 ST71 ACP71 AML71 AWH71 BGD71 BPZ71 BZV71 CJR71 CTN71 DDJ71 DNF71 DXB71 EGX71 EQT71 FAP71 FKL71 FUH71 GED71 GNZ71 GXV71 HHR71 HRN71 IBJ71 ILF71 IVB71 JEX71 JOT71 JYP71 KIL71 KSH71 LCD71 LLZ71 LVV71 MFR71 MPN71 MZJ71 NJF71 NTB71 OCX71 OMT71 OWP71 PGL71 PQH71 QAD71 QJZ71 QTV71 RDR71 RNN71 RXJ71 SHF71 SRB71 TAX71 TKT71 TUP71 UEL71 UOH71 UYD71 VHZ71 VRV71 WBR71 WLN71 WVJ71 C65608 IX65601 ST65601 ACP65601 AML65601 AWH65601 BGD65601 BPZ65601 BZV65601 CJR65601 CTN65601 DDJ65601 DNF65601 DXB65601 EGX65601 EQT65601 FAP65601 FKL65601 FUH65601 GED65601 GNZ65601 GXV65601 HHR65601 HRN65601 IBJ65601 ILF65601 IVB65601 JEX65601 JOT65601 JYP65601 KIL65601 KSH65601 LCD65601 LLZ65601 LVV65601 MFR65601 MPN65601 MZJ65601 NJF65601 NTB65601 OCX65601 OMT65601 OWP65601 PGL65601 PQH65601 QAD65601 QJZ65601 QTV65601 RDR65601 RNN65601 RXJ65601 SHF65601 SRB65601 TAX65601 TKT65601 TUP65601 UEL65601 UOH65601 UYD65601 VHZ65601 VRV65601 WBR65601 WLN65601 WVJ65601 C131144 IX131137 ST131137 ACP131137 AML131137 AWH131137 BGD131137 BPZ131137 BZV131137 CJR131137 CTN131137 DDJ131137 DNF131137 DXB131137 EGX131137 EQT131137 FAP131137 FKL131137 FUH131137 GED131137 GNZ131137 GXV131137 HHR131137 HRN131137 IBJ131137 ILF131137 IVB131137 JEX131137 JOT131137 JYP131137 KIL131137 KSH131137 LCD131137 LLZ131137 LVV131137 MFR131137 MPN131137 MZJ131137 NJF131137 NTB131137 OCX131137 OMT131137 OWP131137 PGL131137 PQH131137 QAD131137 QJZ131137 QTV131137 RDR131137 RNN131137 RXJ131137 SHF131137 SRB131137 TAX131137 TKT131137 TUP131137 UEL131137 UOH131137 UYD131137 VHZ131137 VRV131137 WBR131137 WLN131137 WVJ131137 C196680 IX196673 ST196673 ACP196673 AML196673 AWH196673 BGD196673 BPZ196673 BZV196673 CJR196673 CTN196673 DDJ196673 DNF196673 DXB196673 EGX196673 EQT196673 FAP196673 FKL196673 FUH196673 GED196673 GNZ196673 GXV196673 HHR196673 HRN196673 IBJ196673 ILF196673 IVB196673 JEX196673 JOT196673 JYP196673 KIL196673 KSH196673 LCD196673 LLZ196673 LVV196673 MFR196673 MPN196673 MZJ196673 NJF196673 NTB196673 OCX196673 OMT196673 OWP196673 PGL196673 PQH196673 QAD196673 QJZ196673 QTV196673 RDR196673 RNN196673 RXJ196673 SHF196673 SRB196673 TAX196673 TKT196673 TUP196673 UEL196673 UOH196673 UYD196673 VHZ196673 VRV196673 WBR196673 WLN196673 WVJ196673 C262216 IX262209 ST262209 ACP262209 AML262209 AWH262209 BGD262209 BPZ262209 BZV262209 CJR262209 CTN262209 DDJ262209 DNF262209 DXB262209 EGX262209 EQT262209 FAP262209 FKL262209 FUH262209 GED262209 GNZ262209 GXV262209 HHR262209 HRN262209 IBJ262209 ILF262209 IVB262209 JEX262209 JOT262209 JYP262209 KIL262209 KSH262209 LCD262209 LLZ262209 LVV262209 MFR262209 MPN262209 MZJ262209 NJF262209 NTB262209 OCX262209 OMT262209 OWP262209 PGL262209 PQH262209 QAD262209 QJZ262209 QTV262209 RDR262209 RNN262209 RXJ262209 SHF262209 SRB262209 TAX262209 TKT262209 TUP262209 UEL262209 UOH262209 UYD262209 VHZ262209 VRV262209 WBR262209 WLN262209 WVJ262209 C327752 IX327745 ST327745 ACP327745 AML327745 AWH327745 BGD327745 BPZ327745 BZV327745 CJR327745 CTN327745 DDJ327745 DNF327745 DXB327745 EGX327745 EQT327745 FAP327745 FKL327745 FUH327745 GED327745 GNZ327745 GXV327745 HHR327745 HRN327745 IBJ327745 ILF327745 IVB327745 JEX327745 JOT327745 JYP327745 KIL327745 KSH327745 LCD327745 LLZ327745 LVV327745 MFR327745 MPN327745 MZJ327745 NJF327745 NTB327745 OCX327745 OMT327745 OWP327745 PGL327745 PQH327745 QAD327745 QJZ327745 QTV327745 RDR327745 RNN327745 RXJ327745 SHF327745 SRB327745 TAX327745 TKT327745 TUP327745 UEL327745 UOH327745 UYD327745 VHZ327745 VRV327745 WBR327745 WLN327745 WVJ327745 C393288 IX393281 ST393281 ACP393281 AML393281 AWH393281 BGD393281 BPZ393281 BZV393281 CJR393281 CTN393281 DDJ393281 DNF393281 DXB393281 EGX393281 EQT393281 FAP393281 FKL393281 FUH393281 GED393281 GNZ393281 GXV393281 HHR393281 HRN393281 IBJ393281 ILF393281 IVB393281 JEX393281 JOT393281 JYP393281 KIL393281 KSH393281 LCD393281 LLZ393281 LVV393281 MFR393281 MPN393281 MZJ393281 NJF393281 NTB393281 OCX393281 OMT393281 OWP393281 PGL393281 PQH393281 QAD393281 QJZ393281 QTV393281 RDR393281 RNN393281 RXJ393281 SHF393281 SRB393281 TAX393281 TKT393281 TUP393281 UEL393281 UOH393281 UYD393281 VHZ393281 VRV393281 WBR393281 WLN393281 WVJ393281 C458824 IX458817 ST458817 ACP458817 AML458817 AWH458817 BGD458817 BPZ458817 BZV458817 CJR458817 CTN458817 DDJ458817 DNF458817 DXB458817 EGX458817 EQT458817 FAP458817 FKL458817 FUH458817 GED458817 GNZ458817 GXV458817 HHR458817 HRN458817 IBJ458817 ILF458817 IVB458817 JEX458817 JOT458817 JYP458817 KIL458817 KSH458817 LCD458817 LLZ458817 LVV458817 MFR458817 MPN458817 MZJ458817 NJF458817 NTB458817 OCX458817 OMT458817 OWP458817 PGL458817 PQH458817 QAD458817 QJZ458817 QTV458817 RDR458817 RNN458817 RXJ458817 SHF458817 SRB458817 TAX458817 TKT458817 TUP458817 UEL458817 UOH458817 UYD458817 VHZ458817 VRV458817 WBR458817 WLN458817 WVJ458817 C524360 IX524353 ST524353 ACP524353 AML524353 AWH524353 BGD524353 BPZ524353 BZV524353 CJR524353 CTN524353 DDJ524353 DNF524353 DXB524353 EGX524353 EQT524353 FAP524353 FKL524353 FUH524353 GED524353 GNZ524353 GXV524353 HHR524353 HRN524353 IBJ524353 ILF524353 IVB524353 JEX524353 JOT524353 JYP524353 KIL524353 KSH524353 LCD524353 LLZ524353 LVV524353 MFR524353 MPN524353 MZJ524353 NJF524353 NTB524353 OCX524353 OMT524353 OWP524353 PGL524353 PQH524353 QAD524353 QJZ524353 QTV524353 RDR524353 RNN524353 RXJ524353 SHF524353 SRB524353 TAX524353 TKT524353 TUP524353 UEL524353 UOH524353 UYD524353 VHZ524353 VRV524353 WBR524353 WLN524353 WVJ524353 C589896 IX589889 ST589889 ACP589889 AML589889 AWH589889 BGD589889 BPZ589889 BZV589889 CJR589889 CTN589889 DDJ589889 DNF589889 DXB589889 EGX589889 EQT589889 FAP589889 FKL589889 FUH589889 GED589889 GNZ589889 GXV589889 HHR589889 HRN589889 IBJ589889 ILF589889 IVB589889 JEX589889 JOT589889 JYP589889 KIL589889 KSH589889 LCD589889 LLZ589889 LVV589889 MFR589889 MPN589889 MZJ589889 NJF589889 NTB589889 OCX589889 OMT589889 OWP589889 PGL589889 PQH589889 QAD589889 QJZ589889 QTV589889 RDR589889 RNN589889 RXJ589889 SHF589889 SRB589889 TAX589889 TKT589889 TUP589889 UEL589889 UOH589889 UYD589889 VHZ589889 VRV589889 WBR589889 WLN589889 WVJ589889 C655432 IX655425 ST655425 ACP655425 AML655425 AWH655425 BGD655425 BPZ655425 BZV655425 CJR655425 CTN655425 DDJ655425 DNF655425 DXB655425 EGX655425 EQT655425 FAP655425 FKL655425 FUH655425 GED655425 GNZ655425 GXV655425 HHR655425 HRN655425 IBJ655425 ILF655425 IVB655425 JEX655425 JOT655425 JYP655425 KIL655425 KSH655425 LCD655425 LLZ655425 LVV655425 MFR655425 MPN655425 MZJ655425 NJF655425 NTB655425 OCX655425 OMT655425 OWP655425 PGL655425 PQH655425 QAD655425 QJZ655425 QTV655425 RDR655425 RNN655425 RXJ655425 SHF655425 SRB655425 TAX655425 TKT655425 TUP655425 UEL655425 UOH655425 UYD655425 VHZ655425 VRV655425 WBR655425 WLN655425 WVJ655425 C720968 IX720961 ST720961 ACP720961 AML720961 AWH720961 BGD720961 BPZ720961 BZV720961 CJR720961 CTN720961 DDJ720961 DNF720961 DXB720961 EGX720961 EQT720961 FAP720961 FKL720961 FUH720961 GED720961 GNZ720961 GXV720961 HHR720961 HRN720961 IBJ720961 ILF720961 IVB720961 JEX720961 JOT720961 JYP720961 KIL720961 KSH720961 LCD720961 LLZ720961 LVV720961 MFR720961 MPN720961 MZJ720961 NJF720961 NTB720961 OCX720961 OMT720961 OWP720961 PGL720961 PQH720961 QAD720961 QJZ720961 QTV720961 RDR720961 RNN720961 RXJ720961 SHF720961 SRB720961 TAX720961 TKT720961 TUP720961 UEL720961 UOH720961 UYD720961 VHZ720961 VRV720961 WBR720961 WLN720961 WVJ720961 C786504 IX786497 ST786497 ACP786497 AML786497 AWH786497 BGD786497 BPZ786497 BZV786497 CJR786497 CTN786497 DDJ786497 DNF786497 DXB786497 EGX786497 EQT786497 FAP786497 FKL786497 FUH786497 GED786497 GNZ786497 GXV786497 HHR786497 HRN786497 IBJ786497 ILF786497 IVB786497 JEX786497 JOT786497 JYP786497 KIL786497 KSH786497 LCD786497 LLZ786497 LVV786497 MFR786497 MPN786497 MZJ786497 NJF786497 NTB786497 OCX786497 OMT786497 OWP786497 PGL786497 PQH786497 QAD786497 QJZ786497 QTV786497 RDR786497 RNN786497 RXJ786497 SHF786497 SRB786497 TAX786497 TKT786497 TUP786497 UEL786497 UOH786497 UYD786497 VHZ786497 VRV786497 WBR786497 WLN786497 WVJ786497 C852040 IX852033 ST852033 ACP852033 AML852033 AWH852033 BGD852033 BPZ852033 BZV852033 CJR852033 CTN852033 DDJ852033 DNF852033 DXB852033 EGX852033 EQT852033 FAP852033 FKL852033 FUH852033 GED852033 GNZ852033 GXV852033 HHR852033 HRN852033 IBJ852033 ILF852033 IVB852033 JEX852033 JOT852033 JYP852033 KIL852033 KSH852033 LCD852033 LLZ852033 LVV852033 MFR852033 MPN852033 MZJ852033 NJF852033 NTB852033 OCX852033 OMT852033 OWP852033 PGL852033 PQH852033 QAD852033 QJZ852033 QTV852033 RDR852033 RNN852033 RXJ852033 SHF852033 SRB852033 TAX852033 TKT852033 TUP852033 UEL852033 UOH852033 UYD852033 VHZ852033 VRV852033 WBR852033 WLN852033 WVJ852033 C917576 IX917569 ST917569 ACP917569 AML917569 AWH917569 BGD917569 BPZ917569 BZV917569 CJR917569 CTN917569 DDJ917569 DNF917569 DXB917569 EGX917569 EQT917569 FAP917569 FKL917569 FUH917569 GED917569 GNZ917569 GXV917569 HHR917569 HRN917569 IBJ917569 ILF917569 IVB917569 JEX917569 JOT917569 JYP917569 KIL917569 KSH917569 LCD917569 LLZ917569 LVV917569 MFR917569 MPN917569 MZJ917569 NJF917569 NTB917569 OCX917569 OMT917569 OWP917569 PGL917569 PQH917569 QAD917569 QJZ917569 QTV917569 RDR917569 RNN917569 RXJ917569 SHF917569 SRB917569 TAX917569 TKT917569 TUP917569 UEL917569 UOH917569 UYD917569 VHZ917569 VRV917569 WBR917569 WLN917569 WVJ917569 C983112 IX983105 ST983105 ACP983105 AML983105 AWH983105 BGD983105 BPZ983105 BZV983105 CJR983105 CTN983105 DDJ983105 DNF983105 DXB983105 EGX983105 EQT983105 FAP983105 FKL983105 FUH983105 GED983105 GNZ983105 GXV983105 HHR983105 HRN983105 IBJ983105 ILF983105 IVB983105 JEX983105 JOT983105 JYP983105 KIL983105 KSH983105 LCD983105 LLZ983105 LVV983105 MFR983105 MPN983105 MZJ983105 NJF983105 NTB983105 OCX983105 OMT983105 OWP983105 PGL983105 PQH983105 QAD983105 QJZ983105 QTV983105 RDR983105 RNN983105 RXJ983105 SHF983105 SRB983105 TAX983105 TKT983105 TUP983105 UEL983105 UOH983105 UYD983105 VHZ983105 VRV983105 WBR983105 WLN983105 WVJ983105 C82:C83 IX75:IX76 ST75:ST76 ACP75:ACP76 AML75:AML76 AWH75:AWH76 BGD75:BGD76 BPZ75:BPZ76 BZV75:BZV76 CJR75:CJR76 CTN75:CTN76 DDJ75:DDJ76 DNF75:DNF76 DXB75:DXB76 EGX75:EGX76 EQT75:EQT76 FAP75:FAP76 FKL75:FKL76 FUH75:FUH76 GED75:GED76 GNZ75:GNZ76 GXV75:GXV76 HHR75:HHR76 HRN75:HRN76 IBJ75:IBJ76 ILF75:ILF76 IVB75:IVB76 JEX75:JEX76 JOT75:JOT76 JYP75:JYP76 KIL75:KIL76 KSH75:KSH76 LCD75:LCD76 LLZ75:LLZ76 LVV75:LVV76 MFR75:MFR76 MPN75:MPN76 MZJ75:MZJ76 NJF75:NJF76 NTB75:NTB76 OCX75:OCX76 OMT75:OMT76 OWP75:OWP76 PGL75:PGL76 PQH75:PQH76 QAD75:QAD76 QJZ75:QJZ76 QTV75:QTV76 RDR75:RDR76 RNN75:RNN76 RXJ75:RXJ76 SHF75:SHF76 SRB75:SRB76 TAX75:TAX76 TKT75:TKT76 TUP75:TUP76 UEL75:UEL76 UOH75:UOH76 UYD75:UYD76 VHZ75:VHZ76 VRV75:VRV76 WBR75:WBR76 WLN75:WLN76 WVJ75:WVJ76 C65612:C65613 IX65605:IX65606 ST65605:ST65606 ACP65605:ACP65606 AML65605:AML65606 AWH65605:AWH65606 BGD65605:BGD65606 BPZ65605:BPZ65606 BZV65605:BZV65606 CJR65605:CJR65606 CTN65605:CTN65606 DDJ65605:DDJ65606 DNF65605:DNF65606 DXB65605:DXB65606 EGX65605:EGX65606 EQT65605:EQT65606 FAP65605:FAP65606 FKL65605:FKL65606 FUH65605:FUH65606 GED65605:GED65606 GNZ65605:GNZ65606 GXV65605:GXV65606 HHR65605:HHR65606 HRN65605:HRN65606 IBJ65605:IBJ65606 ILF65605:ILF65606 IVB65605:IVB65606 JEX65605:JEX65606 JOT65605:JOT65606 JYP65605:JYP65606 KIL65605:KIL65606 KSH65605:KSH65606 LCD65605:LCD65606 LLZ65605:LLZ65606 LVV65605:LVV65606 MFR65605:MFR65606 MPN65605:MPN65606 MZJ65605:MZJ65606 NJF65605:NJF65606 NTB65605:NTB65606 OCX65605:OCX65606 OMT65605:OMT65606 OWP65605:OWP65606 PGL65605:PGL65606 PQH65605:PQH65606 QAD65605:QAD65606 QJZ65605:QJZ65606 QTV65605:QTV65606 RDR65605:RDR65606 RNN65605:RNN65606 RXJ65605:RXJ65606 SHF65605:SHF65606 SRB65605:SRB65606 TAX65605:TAX65606 TKT65605:TKT65606 TUP65605:TUP65606 UEL65605:UEL65606 UOH65605:UOH65606 UYD65605:UYD65606 VHZ65605:VHZ65606 VRV65605:VRV65606 WBR65605:WBR65606 WLN65605:WLN65606 WVJ65605:WVJ65606 C131148:C131149 IX131141:IX131142 ST131141:ST131142 ACP131141:ACP131142 AML131141:AML131142 AWH131141:AWH131142 BGD131141:BGD131142 BPZ131141:BPZ131142 BZV131141:BZV131142 CJR131141:CJR131142 CTN131141:CTN131142 DDJ131141:DDJ131142 DNF131141:DNF131142 DXB131141:DXB131142 EGX131141:EGX131142 EQT131141:EQT131142 FAP131141:FAP131142 FKL131141:FKL131142 FUH131141:FUH131142 GED131141:GED131142 GNZ131141:GNZ131142 GXV131141:GXV131142 HHR131141:HHR131142 HRN131141:HRN131142 IBJ131141:IBJ131142 ILF131141:ILF131142 IVB131141:IVB131142 JEX131141:JEX131142 JOT131141:JOT131142 JYP131141:JYP131142 KIL131141:KIL131142 KSH131141:KSH131142 LCD131141:LCD131142 LLZ131141:LLZ131142 LVV131141:LVV131142 MFR131141:MFR131142 MPN131141:MPN131142 MZJ131141:MZJ131142 NJF131141:NJF131142 NTB131141:NTB131142 OCX131141:OCX131142 OMT131141:OMT131142 OWP131141:OWP131142 PGL131141:PGL131142 PQH131141:PQH131142 QAD131141:QAD131142 QJZ131141:QJZ131142 QTV131141:QTV131142 RDR131141:RDR131142 RNN131141:RNN131142 RXJ131141:RXJ131142 SHF131141:SHF131142 SRB131141:SRB131142 TAX131141:TAX131142 TKT131141:TKT131142 TUP131141:TUP131142 UEL131141:UEL131142 UOH131141:UOH131142 UYD131141:UYD131142 VHZ131141:VHZ131142 VRV131141:VRV131142 WBR131141:WBR131142 WLN131141:WLN131142 WVJ131141:WVJ131142 C196684:C196685 IX196677:IX196678 ST196677:ST196678 ACP196677:ACP196678 AML196677:AML196678 AWH196677:AWH196678 BGD196677:BGD196678 BPZ196677:BPZ196678 BZV196677:BZV196678 CJR196677:CJR196678 CTN196677:CTN196678 DDJ196677:DDJ196678 DNF196677:DNF196678 DXB196677:DXB196678 EGX196677:EGX196678 EQT196677:EQT196678 FAP196677:FAP196678 FKL196677:FKL196678 FUH196677:FUH196678 GED196677:GED196678 GNZ196677:GNZ196678 GXV196677:GXV196678 HHR196677:HHR196678 HRN196677:HRN196678 IBJ196677:IBJ196678 ILF196677:ILF196678 IVB196677:IVB196678 JEX196677:JEX196678 JOT196677:JOT196678 JYP196677:JYP196678 KIL196677:KIL196678 KSH196677:KSH196678 LCD196677:LCD196678 LLZ196677:LLZ196678 LVV196677:LVV196678 MFR196677:MFR196678 MPN196677:MPN196678 MZJ196677:MZJ196678 NJF196677:NJF196678 NTB196677:NTB196678 OCX196677:OCX196678 OMT196677:OMT196678 OWP196677:OWP196678 PGL196677:PGL196678 PQH196677:PQH196678 QAD196677:QAD196678 QJZ196677:QJZ196678 QTV196677:QTV196678 RDR196677:RDR196678 RNN196677:RNN196678 RXJ196677:RXJ196678 SHF196677:SHF196678 SRB196677:SRB196678 TAX196677:TAX196678 TKT196677:TKT196678 TUP196677:TUP196678 UEL196677:UEL196678 UOH196677:UOH196678 UYD196677:UYD196678 VHZ196677:VHZ196678 VRV196677:VRV196678 WBR196677:WBR196678 WLN196677:WLN196678 WVJ196677:WVJ196678 C262220:C262221 IX262213:IX262214 ST262213:ST262214 ACP262213:ACP262214 AML262213:AML262214 AWH262213:AWH262214 BGD262213:BGD262214 BPZ262213:BPZ262214 BZV262213:BZV262214 CJR262213:CJR262214 CTN262213:CTN262214 DDJ262213:DDJ262214 DNF262213:DNF262214 DXB262213:DXB262214 EGX262213:EGX262214 EQT262213:EQT262214 FAP262213:FAP262214 FKL262213:FKL262214 FUH262213:FUH262214 GED262213:GED262214 GNZ262213:GNZ262214 GXV262213:GXV262214 HHR262213:HHR262214 HRN262213:HRN262214 IBJ262213:IBJ262214 ILF262213:ILF262214 IVB262213:IVB262214 JEX262213:JEX262214 JOT262213:JOT262214 JYP262213:JYP262214 KIL262213:KIL262214 KSH262213:KSH262214 LCD262213:LCD262214 LLZ262213:LLZ262214 LVV262213:LVV262214 MFR262213:MFR262214 MPN262213:MPN262214 MZJ262213:MZJ262214 NJF262213:NJF262214 NTB262213:NTB262214 OCX262213:OCX262214 OMT262213:OMT262214 OWP262213:OWP262214 PGL262213:PGL262214 PQH262213:PQH262214 QAD262213:QAD262214 QJZ262213:QJZ262214 QTV262213:QTV262214 RDR262213:RDR262214 RNN262213:RNN262214 RXJ262213:RXJ262214 SHF262213:SHF262214 SRB262213:SRB262214 TAX262213:TAX262214 TKT262213:TKT262214 TUP262213:TUP262214 UEL262213:UEL262214 UOH262213:UOH262214 UYD262213:UYD262214 VHZ262213:VHZ262214 VRV262213:VRV262214 WBR262213:WBR262214 WLN262213:WLN262214 WVJ262213:WVJ262214 C327756:C327757 IX327749:IX327750 ST327749:ST327750 ACP327749:ACP327750 AML327749:AML327750 AWH327749:AWH327750 BGD327749:BGD327750 BPZ327749:BPZ327750 BZV327749:BZV327750 CJR327749:CJR327750 CTN327749:CTN327750 DDJ327749:DDJ327750 DNF327749:DNF327750 DXB327749:DXB327750 EGX327749:EGX327750 EQT327749:EQT327750 FAP327749:FAP327750 FKL327749:FKL327750 FUH327749:FUH327750 GED327749:GED327750 GNZ327749:GNZ327750 GXV327749:GXV327750 HHR327749:HHR327750 HRN327749:HRN327750 IBJ327749:IBJ327750 ILF327749:ILF327750 IVB327749:IVB327750 JEX327749:JEX327750 JOT327749:JOT327750 JYP327749:JYP327750 KIL327749:KIL327750 KSH327749:KSH327750 LCD327749:LCD327750 LLZ327749:LLZ327750 LVV327749:LVV327750 MFR327749:MFR327750 MPN327749:MPN327750 MZJ327749:MZJ327750 NJF327749:NJF327750 NTB327749:NTB327750 OCX327749:OCX327750 OMT327749:OMT327750 OWP327749:OWP327750 PGL327749:PGL327750 PQH327749:PQH327750 QAD327749:QAD327750 QJZ327749:QJZ327750 QTV327749:QTV327750 RDR327749:RDR327750 RNN327749:RNN327750 RXJ327749:RXJ327750 SHF327749:SHF327750 SRB327749:SRB327750 TAX327749:TAX327750 TKT327749:TKT327750 TUP327749:TUP327750 UEL327749:UEL327750 UOH327749:UOH327750 UYD327749:UYD327750 VHZ327749:VHZ327750 VRV327749:VRV327750 WBR327749:WBR327750 WLN327749:WLN327750 WVJ327749:WVJ327750 C393292:C393293 IX393285:IX393286 ST393285:ST393286 ACP393285:ACP393286 AML393285:AML393286 AWH393285:AWH393286 BGD393285:BGD393286 BPZ393285:BPZ393286 BZV393285:BZV393286 CJR393285:CJR393286 CTN393285:CTN393286 DDJ393285:DDJ393286 DNF393285:DNF393286 DXB393285:DXB393286 EGX393285:EGX393286 EQT393285:EQT393286 FAP393285:FAP393286 FKL393285:FKL393286 FUH393285:FUH393286 GED393285:GED393286 GNZ393285:GNZ393286 GXV393285:GXV393286 HHR393285:HHR393286 HRN393285:HRN393286 IBJ393285:IBJ393286 ILF393285:ILF393286 IVB393285:IVB393286 JEX393285:JEX393286 JOT393285:JOT393286 JYP393285:JYP393286 KIL393285:KIL393286 KSH393285:KSH393286 LCD393285:LCD393286 LLZ393285:LLZ393286 LVV393285:LVV393286 MFR393285:MFR393286 MPN393285:MPN393286 MZJ393285:MZJ393286 NJF393285:NJF393286 NTB393285:NTB393286 OCX393285:OCX393286 OMT393285:OMT393286 OWP393285:OWP393286 PGL393285:PGL393286 PQH393285:PQH393286 QAD393285:QAD393286 QJZ393285:QJZ393286 QTV393285:QTV393286 RDR393285:RDR393286 RNN393285:RNN393286 RXJ393285:RXJ393286 SHF393285:SHF393286 SRB393285:SRB393286 TAX393285:TAX393286 TKT393285:TKT393286 TUP393285:TUP393286 UEL393285:UEL393286 UOH393285:UOH393286 UYD393285:UYD393286 VHZ393285:VHZ393286 VRV393285:VRV393286 WBR393285:WBR393286 WLN393285:WLN393286 WVJ393285:WVJ393286 C458828:C458829 IX458821:IX458822 ST458821:ST458822 ACP458821:ACP458822 AML458821:AML458822 AWH458821:AWH458822 BGD458821:BGD458822 BPZ458821:BPZ458822 BZV458821:BZV458822 CJR458821:CJR458822 CTN458821:CTN458822 DDJ458821:DDJ458822 DNF458821:DNF458822 DXB458821:DXB458822 EGX458821:EGX458822 EQT458821:EQT458822 FAP458821:FAP458822 FKL458821:FKL458822 FUH458821:FUH458822 GED458821:GED458822 GNZ458821:GNZ458822 GXV458821:GXV458822 HHR458821:HHR458822 HRN458821:HRN458822 IBJ458821:IBJ458822 ILF458821:ILF458822 IVB458821:IVB458822 JEX458821:JEX458822 JOT458821:JOT458822 JYP458821:JYP458822 KIL458821:KIL458822 KSH458821:KSH458822 LCD458821:LCD458822 LLZ458821:LLZ458822 LVV458821:LVV458822 MFR458821:MFR458822 MPN458821:MPN458822 MZJ458821:MZJ458822 NJF458821:NJF458822 NTB458821:NTB458822 OCX458821:OCX458822 OMT458821:OMT458822 OWP458821:OWP458822 PGL458821:PGL458822 PQH458821:PQH458822 QAD458821:QAD458822 QJZ458821:QJZ458822 QTV458821:QTV458822 RDR458821:RDR458822 RNN458821:RNN458822 RXJ458821:RXJ458822 SHF458821:SHF458822 SRB458821:SRB458822 TAX458821:TAX458822 TKT458821:TKT458822 TUP458821:TUP458822 UEL458821:UEL458822 UOH458821:UOH458822 UYD458821:UYD458822 VHZ458821:VHZ458822 VRV458821:VRV458822 WBR458821:WBR458822 WLN458821:WLN458822 WVJ458821:WVJ458822 C524364:C524365 IX524357:IX524358 ST524357:ST524358 ACP524357:ACP524358 AML524357:AML524358 AWH524357:AWH524358 BGD524357:BGD524358 BPZ524357:BPZ524358 BZV524357:BZV524358 CJR524357:CJR524358 CTN524357:CTN524358 DDJ524357:DDJ524358 DNF524357:DNF524358 DXB524357:DXB524358 EGX524357:EGX524358 EQT524357:EQT524358 FAP524357:FAP524358 FKL524357:FKL524358 FUH524357:FUH524358 GED524357:GED524358 GNZ524357:GNZ524358 GXV524357:GXV524358 HHR524357:HHR524358 HRN524357:HRN524358 IBJ524357:IBJ524358 ILF524357:ILF524358 IVB524357:IVB524358 JEX524357:JEX524358 JOT524357:JOT524358 JYP524357:JYP524358 KIL524357:KIL524358 KSH524357:KSH524358 LCD524357:LCD524358 LLZ524357:LLZ524358 LVV524357:LVV524358 MFR524357:MFR524358 MPN524357:MPN524358 MZJ524357:MZJ524358 NJF524357:NJF524358 NTB524357:NTB524358 OCX524357:OCX524358 OMT524357:OMT524358 OWP524357:OWP524358 PGL524357:PGL524358 PQH524357:PQH524358 QAD524357:QAD524358 QJZ524357:QJZ524358 QTV524357:QTV524358 RDR524357:RDR524358 RNN524357:RNN524358 RXJ524357:RXJ524358 SHF524357:SHF524358 SRB524357:SRB524358 TAX524357:TAX524358 TKT524357:TKT524358 TUP524357:TUP524358 UEL524357:UEL524358 UOH524357:UOH524358 UYD524357:UYD524358 VHZ524357:VHZ524358 VRV524357:VRV524358 WBR524357:WBR524358 WLN524357:WLN524358 WVJ524357:WVJ524358 C589900:C589901 IX589893:IX589894 ST589893:ST589894 ACP589893:ACP589894 AML589893:AML589894 AWH589893:AWH589894 BGD589893:BGD589894 BPZ589893:BPZ589894 BZV589893:BZV589894 CJR589893:CJR589894 CTN589893:CTN589894 DDJ589893:DDJ589894 DNF589893:DNF589894 DXB589893:DXB589894 EGX589893:EGX589894 EQT589893:EQT589894 FAP589893:FAP589894 FKL589893:FKL589894 FUH589893:FUH589894 GED589893:GED589894 GNZ589893:GNZ589894 GXV589893:GXV589894 HHR589893:HHR589894 HRN589893:HRN589894 IBJ589893:IBJ589894 ILF589893:ILF589894 IVB589893:IVB589894 JEX589893:JEX589894 JOT589893:JOT589894 JYP589893:JYP589894 KIL589893:KIL589894 KSH589893:KSH589894 LCD589893:LCD589894 LLZ589893:LLZ589894 LVV589893:LVV589894 MFR589893:MFR589894 MPN589893:MPN589894 MZJ589893:MZJ589894 NJF589893:NJF589894 NTB589893:NTB589894 OCX589893:OCX589894 OMT589893:OMT589894 OWP589893:OWP589894 PGL589893:PGL589894 PQH589893:PQH589894 QAD589893:QAD589894 QJZ589893:QJZ589894 QTV589893:QTV589894 RDR589893:RDR589894 RNN589893:RNN589894 RXJ589893:RXJ589894 SHF589893:SHF589894 SRB589893:SRB589894 TAX589893:TAX589894 TKT589893:TKT589894 TUP589893:TUP589894 UEL589893:UEL589894 UOH589893:UOH589894 UYD589893:UYD589894 VHZ589893:VHZ589894 VRV589893:VRV589894 WBR589893:WBR589894 WLN589893:WLN589894 WVJ589893:WVJ589894 C655436:C655437 IX655429:IX655430 ST655429:ST655430 ACP655429:ACP655430 AML655429:AML655430 AWH655429:AWH655430 BGD655429:BGD655430 BPZ655429:BPZ655430 BZV655429:BZV655430 CJR655429:CJR655430 CTN655429:CTN655430 DDJ655429:DDJ655430 DNF655429:DNF655430 DXB655429:DXB655430 EGX655429:EGX655430 EQT655429:EQT655430 FAP655429:FAP655430 FKL655429:FKL655430 FUH655429:FUH655430 GED655429:GED655430 GNZ655429:GNZ655430 GXV655429:GXV655430 HHR655429:HHR655430 HRN655429:HRN655430 IBJ655429:IBJ655430 ILF655429:ILF655430 IVB655429:IVB655430 JEX655429:JEX655430 JOT655429:JOT655430 JYP655429:JYP655430 KIL655429:KIL655430 KSH655429:KSH655430 LCD655429:LCD655430 LLZ655429:LLZ655430 LVV655429:LVV655430 MFR655429:MFR655430 MPN655429:MPN655430 MZJ655429:MZJ655430 NJF655429:NJF655430 NTB655429:NTB655430 OCX655429:OCX655430 OMT655429:OMT655430 OWP655429:OWP655430 PGL655429:PGL655430 PQH655429:PQH655430 QAD655429:QAD655430 QJZ655429:QJZ655430 QTV655429:QTV655430 RDR655429:RDR655430 RNN655429:RNN655430 RXJ655429:RXJ655430 SHF655429:SHF655430 SRB655429:SRB655430 TAX655429:TAX655430 TKT655429:TKT655430 TUP655429:TUP655430 UEL655429:UEL655430 UOH655429:UOH655430 UYD655429:UYD655430 VHZ655429:VHZ655430 VRV655429:VRV655430 WBR655429:WBR655430 WLN655429:WLN655430 WVJ655429:WVJ655430 C720972:C720973 IX720965:IX720966 ST720965:ST720966 ACP720965:ACP720966 AML720965:AML720966 AWH720965:AWH720966 BGD720965:BGD720966 BPZ720965:BPZ720966 BZV720965:BZV720966 CJR720965:CJR720966 CTN720965:CTN720966 DDJ720965:DDJ720966 DNF720965:DNF720966 DXB720965:DXB720966 EGX720965:EGX720966 EQT720965:EQT720966 FAP720965:FAP720966 FKL720965:FKL720966 FUH720965:FUH720966 GED720965:GED720966 GNZ720965:GNZ720966 GXV720965:GXV720966 HHR720965:HHR720966 HRN720965:HRN720966 IBJ720965:IBJ720966 ILF720965:ILF720966 IVB720965:IVB720966 JEX720965:JEX720966 JOT720965:JOT720966 JYP720965:JYP720966 KIL720965:KIL720966 KSH720965:KSH720966 LCD720965:LCD720966 LLZ720965:LLZ720966 LVV720965:LVV720966 MFR720965:MFR720966 MPN720965:MPN720966 MZJ720965:MZJ720966 NJF720965:NJF720966 NTB720965:NTB720966 OCX720965:OCX720966 OMT720965:OMT720966 OWP720965:OWP720966 PGL720965:PGL720966 PQH720965:PQH720966 QAD720965:QAD720966 QJZ720965:QJZ720966 QTV720965:QTV720966 RDR720965:RDR720966 RNN720965:RNN720966 RXJ720965:RXJ720966 SHF720965:SHF720966 SRB720965:SRB720966 TAX720965:TAX720966 TKT720965:TKT720966 TUP720965:TUP720966 UEL720965:UEL720966 UOH720965:UOH720966 UYD720965:UYD720966 VHZ720965:VHZ720966 VRV720965:VRV720966 WBR720965:WBR720966 WLN720965:WLN720966 WVJ720965:WVJ720966 C786508:C786509 IX786501:IX786502 ST786501:ST786502 ACP786501:ACP786502 AML786501:AML786502 AWH786501:AWH786502 BGD786501:BGD786502 BPZ786501:BPZ786502 BZV786501:BZV786502 CJR786501:CJR786502 CTN786501:CTN786502 DDJ786501:DDJ786502 DNF786501:DNF786502 DXB786501:DXB786502 EGX786501:EGX786502 EQT786501:EQT786502 FAP786501:FAP786502 FKL786501:FKL786502 FUH786501:FUH786502 GED786501:GED786502 GNZ786501:GNZ786502 GXV786501:GXV786502 HHR786501:HHR786502 HRN786501:HRN786502 IBJ786501:IBJ786502 ILF786501:ILF786502 IVB786501:IVB786502 JEX786501:JEX786502 JOT786501:JOT786502 JYP786501:JYP786502 KIL786501:KIL786502 KSH786501:KSH786502 LCD786501:LCD786502 LLZ786501:LLZ786502 LVV786501:LVV786502 MFR786501:MFR786502 MPN786501:MPN786502 MZJ786501:MZJ786502 NJF786501:NJF786502 NTB786501:NTB786502 OCX786501:OCX786502 OMT786501:OMT786502 OWP786501:OWP786502 PGL786501:PGL786502 PQH786501:PQH786502 QAD786501:QAD786502 QJZ786501:QJZ786502 QTV786501:QTV786502 RDR786501:RDR786502 RNN786501:RNN786502 RXJ786501:RXJ786502 SHF786501:SHF786502 SRB786501:SRB786502 TAX786501:TAX786502 TKT786501:TKT786502 TUP786501:TUP786502 UEL786501:UEL786502 UOH786501:UOH786502 UYD786501:UYD786502 VHZ786501:VHZ786502 VRV786501:VRV786502 WBR786501:WBR786502 WLN786501:WLN786502 WVJ786501:WVJ786502 C852044:C852045 IX852037:IX852038 ST852037:ST852038 ACP852037:ACP852038 AML852037:AML852038 AWH852037:AWH852038 BGD852037:BGD852038 BPZ852037:BPZ852038 BZV852037:BZV852038 CJR852037:CJR852038 CTN852037:CTN852038 DDJ852037:DDJ852038 DNF852037:DNF852038 DXB852037:DXB852038 EGX852037:EGX852038 EQT852037:EQT852038 FAP852037:FAP852038 FKL852037:FKL852038 FUH852037:FUH852038 GED852037:GED852038 GNZ852037:GNZ852038 GXV852037:GXV852038 HHR852037:HHR852038 HRN852037:HRN852038 IBJ852037:IBJ852038 ILF852037:ILF852038 IVB852037:IVB852038 JEX852037:JEX852038 JOT852037:JOT852038 JYP852037:JYP852038 KIL852037:KIL852038 KSH852037:KSH852038 LCD852037:LCD852038 LLZ852037:LLZ852038 LVV852037:LVV852038 MFR852037:MFR852038 MPN852037:MPN852038 MZJ852037:MZJ852038 NJF852037:NJF852038 NTB852037:NTB852038 OCX852037:OCX852038 OMT852037:OMT852038 OWP852037:OWP852038 PGL852037:PGL852038 PQH852037:PQH852038 QAD852037:QAD852038 QJZ852037:QJZ852038 QTV852037:QTV852038 RDR852037:RDR852038 RNN852037:RNN852038 RXJ852037:RXJ852038 SHF852037:SHF852038 SRB852037:SRB852038 TAX852037:TAX852038 TKT852037:TKT852038 TUP852037:TUP852038 UEL852037:UEL852038 UOH852037:UOH852038 UYD852037:UYD852038 VHZ852037:VHZ852038 VRV852037:VRV852038 WBR852037:WBR852038 WLN852037:WLN852038 WVJ852037:WVJ852038 C917580:C917581 IX917573:IX917574 ST917573:ST917574 ACP917573:ACP917574 AML917573:AML917574 AWH917573:AWH917574 BGD917573:BGD917574 BPZ917573:BPZ917574 BZV917573:BZV917574 CJR917573:CJR917574 CTN917573:CTN917574 DDJ917573:DDJ917574 DNF917573:DNF917574 DXB917573:DXB917574 EGX917573:EGX917574 EQT917573:EQT917574 FAP917573:FAP917574 FKL917573:FKL917574 FUH917573:FUH917574 GED917573:GED917574 GNZ917573:GNZ917574 GXV917573:GXV917574 HHR917573:HHR917574 HRN917573:HRN917574 IBJ917573:IBJ917574 ILF917573:ILF917574 IVB917573:IVB917574 JEX917573:JEX917574 JOT917573:JOT917574 JYP917573:JYP917574 KIL917573:KIL917574 KSH917573:KSH917574 LCD917573:LCD917574 LLZ917573:LLZ917574 LVV917573:LVV917574 MFR917573:MFR917574 MPN917573:MPN917574 MZJ917573:MZJ917574 NJF917573:NJF917574 NTB917573:NTB917574 OCX917573:OCX917574 OMT917573:OMT917574 OWP917573:OWP917574 PGL917573:PGL917574 PQH917573:PQH917574 QAD917573:QAD917574 QJZ917573:QJZ917574 QTV917573:QTV917574 RDR917573:RDR917574 RNN917573:RNN917574 RXJ917573:RXJ917574 SHF917573:SHF917574 SRB917573:SRB917574 TAX917573:TAX917574 TKT917573:TKT917574 TUP917573:TUP917574 UEL917573:UEL917574 UOH917573:UOH917574 UYD917573:UYD917574 VHZ917573:VHZ917574 VRV917573:VRV917574 WBR917573:WBR917574 WLN917573:WLN917574 WVJ917573:WVJ917574 C983116:C983117 IX983109:IX983110 ST983109:ST983110 ACP983109:ACP983110 AML983109:AML983110 AWH983109:AWH983110 BGD983109:BGD983110 BPZ983109:BPZ983110 BZV983109:BZV983110 CJR983109:CJR983110 CTN983109:CTN983110 DDJ983109:DDJ983110 DNF983109:DNF983110 DXB983109:DXB983110 EGX983109:EGX983110 EQT983109:EQT983110 FAP983109:FAP983110 FKL983109:FKL983110 FUH983109:FUH983110 GED983109:GED983110 GNZ983109:GNZ983110 GXV983109:GXV983110 HHR983109:HHR983110 HRN983109:HRN983110 IBJ983109:IBJ983110 ILF983109:ILF983110 IVB983109:IVB983110 JEX983109:JEX983110 JOT983109:JOT983110 JYP983109:JYP983110 KIL983109:KIL983110 KSH983109:KSH983110 LCD983109:LCD983110 LLZ983109:LLZ983110 LVV983109:LVV983110 MFR983109:MFR983110 MPN983109:MPN983110 MZJ983109:MZJ983110 NJF983109:NJF983110 NTB983109:NTB983110 OCX983109:OCX983110 OMT983109:OMT983110 OWP983109:OWP983110 PGL983109:PGL983110 PQH983109:PQH983110 QAD983109:QAD983110 QJZ983109:QJZ983110 QTV983109:QTV983110 RDR983109:RDR983110 RNN983109:RNN983110 RXJ983109:RXJ983110 SHF983109:SHF983110 SRB983109:SRB983110 TAX983109:TAX983110 TKT983109:TKT983110 TUP983109:TUP983110 UEL983109:UEL983110 UOH983109:UOH983110 UYD983109:UYD983110 VHZ983109:VHZ983110 VRV983109:VRV983110 WBR983109:WBR983110 WLN983109:WLN983110 WVJ983109:WVJ983110 G85 JB78 SX78 ACT78 AMP78 AWL78 BGH78 BQD78 BZZ78 CJV78 CTR78 DDN78 DNJ78 DXF78 EHB78 EQX78 FAT78 FKP78 FUL78 GEH78 GOD78 GXZ78 HHV78 HRR78 IBN78 ILJ78 IVF78 JFB78 JOX78 JYT78 KIP78 KSL78 LCH78 LMD78 LVZ78 MFV78 MPR78 MZN78 NJJ78 NTF78 ODB78 OMX78 OWT78 PGP78 PQL78 QAH78 QKD78 QTZ78 RDV78 RNR78 RXN78 SHJ78 SRF78 TBB78 TKX78 TUT78 UEP78 UOL78 UYH78 VID78 VRZ78 WBV78 WLR78 WVN78 G65615 JB65608 SX65608 ACT65608 AMP65608 AWL65608 BGH65608 BQD65608 BZZ65608 CJV65608 CTR65608 DDN65608 DNJ65608 DXF65608 EHB65608 EQX65608 FAT65608 FKP65608 FUL65608 GEH65608 GOD65608 GXZ65608 HHV65608 HRR65608 IBN65608 ILJ65608 IVF65608 JFB65608 JOX65608 JYT65608 KIP65608 KSL65608 LCH65608 LMD65608 LVZ65608 MFV65608 MPR65608 MZN65608 NJJ65608 NTF65608 ODB65608 OMX65608 OWT65608 PGP65608 PQL65608 QAH65608 QKD65608 QTZ65608 RDV65608 RNR65608 RXN65608 SHJ65608 SRF65608 TBB65608 TKX65608 TUT65608 UEP65608 UOL65608 UYH65608 VID65608 VRZ65608 WBV65608 WLR65608 WVN65608 G131151 JB131144 SX131144 ACT131144 AMP131144 AWL131144 BGH131144 BQD131144 BZZ131144 CJV131144 CTR131144 DDN131144 DNJ131144 DXF131144 EHB131144 EQX131144 FAT131144 FKP131144 FUL131144 GEH131144 GOD131144 GXZ131144 HHV131144 HRR131144 IBN131144 ILJ131144 IVF131144 JFB131144 JOX131144 JYT131144 KIP131144 KSL131144 LCH131144 LMD131144 LVZ131144 MFV131144 MPR131144 MZN131144 NJJ131144 NTF131144 ODB131144 OMX131144 OWT131144 PGP131144 PQL131144 QAH131144 QKD131144 QTZ131144 RDV131144 RNR131144 RXN131144 SHJ131144 SRF131144 TBB131144 TKX131144 TUT131144 UEP131144 UOL131144 UYH131144 VID131144 VRZ131144 WBV131144 WLR131144 WVN131144 G196687 JB196680 SX196680 ACT196680 AMP196680 AWL196680 BGH196680 BQD196680 BZZ196680 CJV196680 CTR196680 DDN196680 DNJ196680 DXF196680 EHB196680 EQX196680 FAT196680 FKP196680 FUL196680 GEH196680 GOD196680 GXZ196680 HHV196680 HRR196680 IBN196680 ILJ196680 IVF196680 JFB196680 JOX196680 JYT196680 KIP196680 KSL196680 LCH196680 LMD196680 LVZ196680 MFV196680 MPR196680 MZN196680 NJJ196680 NTF196680 ODB196680 OMX196680 OWT196680 PGP196680 PQL196680 QAH196680 QKD196680 QTZ196680 RDV196680 RNR196680 RXN196680 SHJ196680 SRF196680 TBB196680 TKX196680 TUT196680 UEP196680 UOL196680 UYH196680 VID196680 VRZ196680 WBV196680 WLR196680 WVN196680 G262223 JB262216 SX262216 ACT262216 AMP262216 AWL262216 BGH262216 BQD262216 BZZ262216 CJV262216 CTR262216 DDN262216 DNJ262216 DXF262216 EHB262216 EQX262216 FAT262216 FKP262216 FUL262216 GEH262216 GOD262216 GXZ262216 HHV262216 HRR262216 IBN262216 ILJ262216 IVF262216 JFB262216 JOX262216 JYT262216 KIP262216 KSL262216 LCH262216 LMD262216 LVZ262216 MFV262216 MPR262216 MZN262216 NJJ262216 NTF262216 ODB262216 OMX262216 OWT262216 PGP262216 PQL262216 QAH262216 QKD262216 QTZ262216 RDV262216 RNR262216 RXN262216 SHJ262216 SRF262216 TBB262216 TKX262216 TUT262216 UEP262216 UOL262216 UYH262216 VID262216 VRZ262216 WBV262216 WLR262216 WVN262216 G327759 JB327752 SX327752 ACT327752 AMP327752 AWL327752 BGH327752 BQD327752 BZZ327752 CJV327752 CTR327752 DDN327752 DNJ327752 DXF327752 EHB327752 EQX327752 FAT327752 FKP327752 FUL327752 GEH327752 GOD327752 GXZ327752 HHV327752 HRR327752 IBN327752 ILJ327752 IVF327752 JFB327752 JOX327752 JYT327752 KIP327752 KSL327752 LCH327752 LMD327752 LVZ327752 MFV327752 MPR327752 MZN327752 NJJ327752 NTF327752 ODB327752 OMX327752 OWT327752 PGP327752 PQL327752 QAH327752 QKD327752 QTZ327752 RDV327752 RNR327752 RXN327752 SHJ327752 SRF327752 TBB327752 TKX327752 TUT327752 UEP327752 UOL327752 UYH327752 VID327752 VRZ327752 WBV327752 WLR327752 WVN327752 G393295 JB393288 SX393288 ACT393288 AMP393288 AWL393288 BGH393288 BQD393288 BZZ393288 CJV393288 CTR393288 DDN393288 DNJ393288 DXF393288 EHB393288 EQX393288 FAT393288 FKP393288 FUL393288 GEH393288 GOD393288 GXZ393288 HHV393288 HRR393288 IBN393288 ILJ393288 IVF393288 JFB393288 JOX393288 JYT393288 KIP393288 KSL393288 LCH393288 LMD393288 LVZ393288 MFV393288 MPR393288 MZN393288 NJJ393288 NTF393288 ODB393288 OMX393288 OWT393288 PGP393288 PQL393288 QAH393288 QKD393288 QTZ393288 RDV393288 RNR393288 RXN393288 SHJ393288 SRF393288 TBB393288 TKX393288 TUT393288 UEP393288 UOL393288 UYH393288 VID393288 VRZ393288 WBV393288 WLR393288 WVN393288 G458831 JB458824 SX458824 ACT458824 AMP458824 AWL458824 BGH458824 BQD458824 BZZ458824 CJV458824 CTR458824 DDN458824 DNJ458824 DXF458824 EHB458824 EQX458824 FAT458824 FKP458824 FUL458824 GEH458824 GOD458824 GXZ458824 HHV458824 HRR458824 IBN458824 ILJ458824 IVF458824 JFB458824 JOX458824 JYT458824 KIP458824 KSL458824 LCH458824 LMD458824 LVZ458824 MFV458824 MPR458824 MZN458824 NJJ458824 NTF458824 ODB458824 OMX458824 OWT458824 PGP458824 PQL458824 QAH458824 QKD458824 QTZ458824 RDV458824 RNR458824 RXN458824 SHJ458824 SRF458824 TBB458824 TKX458824 TUT458824 UEP458824 UOL458824 UYH458824 VID458824 VRZ458824 WBV458824 WLR458824 WVN458824 G524367 JB524360 SX524360 ACT524360 AMP524360 AWL524360 BGH524360 BQD524360 BZZ524360 CJV524360 CTR524360 DDN524360 DNJ524360 DXF524360 EHB524360 EQX524360 FAT524360 FKP524360 FUL524360 GEH524360 GOD524360 GXZ524360 HHV524360 HRR524360 IBN524360 ILJ524360 IVF524360 JFB524360 JOX524360 JYT524360 KIP524360 KSL524360 LCH524360 LMD524360 LVZ524360 MFV524360 MPR524360 MZN524360 NJJ524360 NTF524360 ODB524360 OMX524360 OWT524360 PGP524360 PQL524360 QAH524360 QKD524360 QTZ524360 RDV524360 RNR524360 RXN524360 SHJ524360 SRF524360 TBB524360 TKX524360 TUT524360 UEP524360 UOL524360 UYH524360 VID524360 VRZ524360 WBV524360 WLR524360 WVN524360 G589903 JB589896 SX589896 ACT589896 AMP589896 AWL589896 BGH589896 BQD589896 BZZ589896 CJV589896 CTR589896 DDN589896 DNJ589896 DXF589896 EHB589896 EQX589896 FAT589896 FKP589896 FUL589896 GEH589896 GOD589896 GXZ589896 HHV589896 HRR589896 IBN589896 ILJ589896 IVF589896 JFB589896 JOX589896 JYT589896 KIP589896 KSL589896 LCH589896 LMD589896 LVZ589896 MFV589896 MPR589896 MZN589896 NJJ589896 NTF589896 ODB589896 OMX589896 OWT589896 PGP589896 PQL589896 QAH589896 QKD589896 QTZ589896 RDV589896 RNR589896 RXN589896 SHJ589896 SRF589896 TBB589896 TKX589896 TUT589896 UEP589896 UOL589896 UYH589896 VID589896 VRZ589896 WBV589896 WLR589896 WVN589896 G655439 JB655432 SX655432 ACT655432 AMP655432 AWL655432 BGH655432 BQD655432 BZZ655432 CJV655432 CTR655432 DDN655432 DNJ655432 DXF655432 EHB655432 EQX655432 FAT655432 FKP655432 FUL655432 GEH655432 GOD655432 GXZ655432 HHV655432 HRR655432 IBN655432 ILJ655432 IVF655432 JFB655432 JOX655432 JYT655432 KIP655432 KSL655432 LCH655432 LMD655432 LVZ655432 MFV655432 MPR655432 MZN655432 NJJ655432 NTF655432 ODB655432 OMX655432 OWT655432 PGP655432 PQL655432 QAH655432 QKD655432 QTZ655432 RDV655432 RNR655432 RXN655432 SHJ655432 SRF655432 TBB655432 TKX655432 TUT655432 UEP655432 UOL655432 UYH655432 VID655432 VRZ655432 WBV655432 WLR655432 WVN655432 G720975 JB720968 SX720968 ACT720968 AMP720968 AWL720968 BGH720968 BQD720968 BZZ720968 CJV720968 CTR720968 DDN720968 DNJ720968 DXF720968 EHB720968 EQX720968 FAT720968 FKP720968 FUL720968 GEH720968 GOD720968 GXZ720968 HHV720968 HRR720968 IBN720968 ILJ720968 IVF720968 JFB720968 JOX720968 JYT720968 KIP720968 KSL720968 LCH720968 LMD720968 LVZ720968 MFV720968 MPR720968 MZN720968 NJJ720968 NTF720968 ODB720968 OMX720968 OWT720968 PGP720968 PQL720968 QAH720968 QKD720968 QTZ720968 RDV720968 RNR720968 RXN720968 SHJ720968 SRF720968 TBB720968 TKX720968 TUT720968 UEP720968 UOL720968 UYH720968 VID720968 VRZ720968 WBV720968 WLR720968 WVN720968 G786511 JB786504 SX786504 ACT786504 AMP786504 AWL786504 BGH786504 BQD786504 BZZ786504 CJV786504 CTR786504 DDN786504 DNJ786504 DXF786504 EHB786504 EQX786504 FAT786504 FKP786504 FUL786504 GEH786504 GOD786504 GXZ786504 HHV786504 HRR786504 IBN786504 ILJ786504 IVF786504 JFB786504 JOX786504 JYT786504 KIP786504 KSL786504 LCH786504 LMD786504 LVZ786504 MFV786504 MPR786504 MZN786504 NJJ786504 NTF786504 ODB786504 OMX786504 OWT786504 PGP786504 PQL786504 QAH786504 QKD786504 QTZ786504 RDV786504 RNR786504 RXN786504 SHJ786504 SRF786504 TBB786504 TKX786504 TUT786504 UEP786504 UOL786504 UYH786504 VID786504 VRZ786504 WBV786504 WLR786504 WVN786504 G852047 JB852040 SX852040 ACT852040 AMP852040 AWL852040 BGH852040 BQD852040 BZZ852040 CJV852040 CTR852040 DDN852040 DNJ852040 DXF852040 EHB852040 EQX852040 FAT852040 FKP852040 FUL852040 GEH852040 GOD852040 GXZ852040 HHV852040 HRR852040 IBN852040 ILJ852040 IVF852040 JFB852040 JOX852040 JYT852040 KIP852040 KSL852040 LCH852040 LMD852040 LVZ852040 MFV852040 MPR852040 MZN852040 NJJ852040 NTF852040 ODB852040 OMX852040 OWT852040 PGP852040 PQL852040 QAH852040 QKD852040 QTZ852040 RDV852040 RNR852040 RXN852040 SHJ852040 SRF852040 TBB852040 TKX852040 TUT852040 UEP852040 UOL852040 UYH852040 VID852040 VRZ852040 WBV852040 WLR852040 WVN852040 G917583 JB917576 SX917576 ACT917576 AMP917576 AWL917576 BGH917576 BQD917576 BZZ917576 CJV917576 CTR917576 DDN917576 DNJ917576 DXF917576 EHB917576 EQX917576 FAT917576 FKP917576 FUL917576 GEH917576 GOD917576 GXZ917576 HHV917576 HRR917576 IBN917576 ILJ917576 IVF917576 JFB917576 JOX917576 JYT917576 KIP917576 KSL917576 LCH917576 LMD917576 LVZ917576 MFV917576 MPR917576 MZN917576 NJJ917576 NTF917576 ODB917576 OMX917576 OWT917576 PGP917576 PQL917576 QAH917576 QKD917576 QTZ917576 RDV917576 RNR917576 RXN917576 SHJ917576 SRF917576 TBB917576 TKX917576 TUT917576 UEP917576 UOL917576 UYH917576 VID917576 VRZ917576 WBV917576 WLR917576 WVN917576 G983119 JB983112 SX983112 ACT983112 AMP983112 AWL983112 BGH983112 BQD983112 BZZ983112 CJV983112 CTR983112 DDN983112 DNJ983112 DXF983112 EHB983112 EQX983112 FAT983112 FKP983112 FUL983112 GEH983112 GOD983112 GXZ983112 HHV983112 HRR983112 IBN983112 ILJ983112 IVF983112 JFB983112 JOX983112 JYT983112 KIP983112 KSL983112 LCH983112 LMD983112 LVZ983112 MFV983112 MPR983112 MZN983112 NJJ983112 NTF983112 ODB983112 OMX983112 OWT983112 PGP983112 PQL983112 QAH983112 QKD983112 QTZ983112 RDV983112 RNR983112 RXN983112 SHJ983112 SRF983112 TBB983112 TKX983112 TUT983112 UEP983112 UOL983112 UYH983112 VID983112 VRZ983112 WBV983112 WLR983112 WVN983112 G90 JB83 SX83 ACT83 AMP83 AWL83 BGH83 BQD83 BZZ83 CJV83 CTR83 DDN83 DNJ83 DXF83 EHB83 EQX83 FAT83 FKP83 FUL83 GEH83 GOD83 GXZ83 HHV83 HRR83 IBN83 ILJ83 IVF83 JFB83 JOX83 JYT83 KIP83 KSL83 LCH83 LMD83 LVZ83 MFV83 MPR83 MZN83 NJJ83 NTF83 ODB83 OMX83 OWT83 PGP83 PQL83 QAH83 QKD83 QTZ83 RDV83 RNR83 RXN83 SHJ83 SRF83 TBB83 TKX83 TUT83 UEP83 UOL83 UYH83 VID83 VRZ83 WBV83 WLR83 WVN83 G65620 JB65613 SX65613 ACT65613 AMP65613 AWL65613 BGH65613 BQD65613 BZZ65613 CJV65613 CTR65613 DDN65613 DNJ65613 DXF65613 EHB65613 EQX65613 FAT65613 FKP65613 FUL65613 GEH65613 GOD65613 GXZ65613 HHV65613 HRR65613 IBN65613 ILJ65613 IVF65613 JFB65613 JOX65613 JYT65613 KIP65613 KSL65613 LCH65613 LMD65613 LVZ65613 MFV65613 MPR65613 MZN65613 NJJ65613 NTF65613 ODB65613 OMX65613 OWT65613 PGP65613 PQL65613 QAH65613 QKD65613 QTZ65613 RDV65613 RNR65613 RXN65613 SHJ65613 SRF65613 TBB65613 TKX65613 TUT65613 UEP65613 UOL65613 UYH65613 VID65613 VRZ65613 WBV65613 WLR65613 WVN65613 G131156 JB131149 SX131149 ACT131149 AMP131149 AWL131149 BGH131149 BQD131149 BZZ131149 CJV131149 CTR131149 DDN131149 DNJ131149 DXF131149 EHB131149 EQX131149 FAT131149 FKP131149 FUL131149 GEH131149 GOD131149 GXZ131149 HHV131149 HRR131149 IBN131149 ILJ131149 IVF131149 JFB131149 JOX131149 JYT131149 KIP131149 KSL131149 LCH131149 LMD131149 LVZ131149 MFV131149 MPR131149 MZN131149 NJJ131149 NTF131149 ODB131149 OMX131149 OWT131149 PGP131149 PQL131149 QAH131149 QKD131149 QTZ131149 RDV131149 RNR131149 RXN131149 SHJ131149 SRF131149 TBB131149 TKX131149 TUT131149 UEP131149 UOL131149 UYH131149 VID131149 VRZ131149 WBV131149 WLR131149 WVN131149 G196692 JB196685 SX196685 ACT196685 AMP196685 AWL196685 BGH196685 BQD196685 BZZ196685 CJV196685 CTR196685 DDN196685 DNJ196685 DXF196685 EHB196685 EQX196685 FAT196685 FKP196685 FUL196685 GEH196685 GOD196685 GXZ196685 HHV196685 HRR196685 IBN196685 ILJ196685 IVF196685 JFB196685 JOX196685 JYT196685 KIP196685 KSL196685 LCH196685 LMD196685 LVZ196685 MFV196685 MPR196685 MZN196685 NJJ196685 NTF196685 ODB196685 OMX196685 OWT196685 PGP196685 PQL196685 QAH196685 QKD196685 QTZ196685 RDV196685 RNR196685 RXN196685 SHJ196685 SRF196685 TBB196685 TKX196685 TUT196685 UEP196685 UOL196685 UYH196685 VID196685 VRZ196685 WBV196685 WLR196685 WVN196685 G262228 JB262221 SX262221 ACT262221 AMP262221 AWL262221 BGH262221 BQD262221 BZZ262221 CJV262221 CTR262221 DDN262221 DNJ262221 DXF262221 EHB262221 EQX262221 FAT262221 FKP262221 FUL262221 GEH262221 GOD262221 GXZ262221 HHV262221 HRR262221 IBN262221 ILJ262221 IVF262221 JFB262221 JOX262221 JYT262221 KIP262221 KSL262221 LCH262221 LMD262221 LVZ262221 MFV262221 MPR262221 MZN262221 NJJ262221 NTF262221 ODB262221 OMX262221 OWT262221 PGP262221 PQL262221 QAH262221 QKD262221 QTZ262221 RDV262221 RNR262221 RXN262221 SHJ262221 SRF262221 TBB262221 TKX262221 TUT262221 UEP262221 UOL262221 UYH262221 VID262221 VRZ262221 WBV262221 WLR262221 WVN262221 G327764 JB327757 SX327757 ACT327757 AMP327757 AWL327757 BGH327757 BQD327757 BZZ327757 CJV327757 CTR327757 DDN327757 DNJ327757 DXF327757 EHB327757 EQX327757 FAT327757 FKP327757 FUL327757 GEH327757 GOD327757 GXZ327757 HHV327757 HRR327757 IBN327757 ILJ327757 IVF327757 JFB327757 JOX327757 JYT327757 KIP327757 KSL327757 LCH327757 LMD327757 LVZ327757 MFV327757 MPR327757 MZN327757 NJJ327757 NTF327757 ODB327757 OMX327757 OWT327757 PGP327757 PQL327757 QAH327757 QKD327757 QTZ327757 RDV327757 RNR327757 RXN327757 SHJ327757 SRF327757 TBB327757 TKX327757 TUT327757 UEP327757 UOL327757 UYH327757 VID327757 VRZ327757 WBV327757 WLR327757 WVN327757 G393300 JB393293 SX393293 ACT393293 AMP393293 AWL393293 BGH393293 BQD393293 BZZ393293 CJV393293 CTR393293 DDN393293 DNJ393293 DXF393293 EHB393293 EQX393293 FAT393293 FKP393293 FUL393293 GEH393293 GOD393293 GXZ393293 HHV393293 HRR393293 IBN393293 ILJ393293 IVF393293 JFB393293 JOX393293 JYT393293 KIP393293 KSL393293 LCH393293 LMD393293 LVZ393293 MFV393293 MPR393293 MZN393293 NJJ393293 NTF393293 ODB393293 OMX393293 OWT393293 PGP393293 PQL393293 QAH393293 QKD393293 QTZ393293 RDV393293 RNR393293 RXN393293 SHJ393293 SRF393293 TBB393293 TKX393293 TUT393293 UEP393293 UOL393293 UYH393293 VID393293 VRZ393293 WBV393293 WLR393293 WVN393293 G458836 JB458829 SX458829 ACT458829 AMP458829 AWL458829 BGH458829 BQD458829 BZZ458829 CJV458829 CTR458829 DDN458829 DNJ458829 DXF458829 EHB458829 EQX458829 FAT458829 FKP458829 FUL458829 GEH458829 GOD458829 GXZ458829 HHV458829 HRR458829 IBN458829 ILJ458829 IVF458829 JFB458829 JOX458829 JYT458829 KIP458829 KSL458829 LCH458829 LMD458829 LVZ458829 MFV458829 MPR458829 MZN458829 NJJ458829 NTF458829 ODB458829 OMX458829 OWT458829 PGP458829 PQL458829 QAH458829 QKD458829 QTZ458829 RDV458829 RNR458829 RXN458829 SHJ458829 SRF458829 TBB458829 TKX458829 TUT458829 UEP458829 UOL458829 UYH458829 VID458829 VRZ458829 WBV458829 WLR458829 WVN458829 G524372 JB524365 SX524365 ACT524365 AMP524365 AWL524365 BGH524365 BQD524365 BZZ524365 CJV524365 CTR524365 DDN524365 DNJ524365 DXF524365 EHB524365 EQX524365 FAT524365 FKP524365 FUL524365 GEH524365 GOD524365 GXZ524365 HHV524365 HRR524365 IBN524365 ILJ524365 IVF524365 JFB524365 JOX524365 JYT524365 KIP524365 KSL524365 LCH524365 LMD524365 LVZ524365 MFV524365 MPR524365 MZN524365 NJJ524365 NTF524365 ODB524365 OMX524365 OWT524365 PGP524365 PQL524365 QAH524365 QKD524365 QTZ524365 RDV524365 RNR524365 RXN524365 SHJ524365 SRF524365 TBB524365 TKX524365 TUT524365 UEP524365 UOL524365 UYH524365 VID524365 VRZ524365 WBV524365 WLR524365 WVN524365 G589908 JB589901 SX589901 ACT589901 AMP589901 AWL589901 BGH589901 BQD589901 BZZ589901 CJV589901 CTR589901 DDN589901 DNJ589901 DXF589901 EHB589901 EQX589901 FAT589901 FKP589901 FUL589901 GEH589901 GOD589901 GXZ589901 HHV589901 HRR589901 IBN589901 ILJ589901 IVF589901 JFB589901 JOX589901 JYT589901 KIP589901 KSL589901 LCH589901 LMD589901 LVZ589901 MFV589901 MPR589901 MZN589901 NJJ589901 NTF589901 ODB589901 OMX589901 OWT589901 PGP589901 PQL589901 QAH589901 QKD589901 QTZ589901 RDV589901 RNR589901 RXN589901 SHJ589901 SRF589901 TBB589901 TKX589901 TUT589901 UEP589901 UOL589901 UYH589901 VID589901 VRZ589901 WBV589901 WLR589901 WVN589901 G655444 JB655437 SX655437 ACT655437 AMP655437 AWL655437 BGH655437 BQD655437 BZZ655437 CJV655437 CTR655437 DDN655437 DNJ655437 DXF655437 EHB655437 EQX655437 FAT655437 FKP655437 FUL655437 GEH655437 GOD655437 GXZ655437 HHV655437 HRR655437 IBN655437 ILJ655437 IVF655437 JFB655437 JOX655437 JYT655437 KIP655437 KSL655437 LCH655437 LMD655437 LVZ655437 MFV655437 MPR655437 MZN655437 NJJ655437 NTF655437 ODB655437 OMX655437 OWT655437 PGP655437 PQL655437 QAH655437 QKD655437 QTZ655437 RDV655437 RNR655437 RXN655437 SHJ655437 SRF655437 TBB655437 TKX655437 TUT655437 UEP655437 UOL655437 UYH655437 VID655437 VRZ655437 WBV655437 WLR655437 WVN655437 G720980 JB720973 SX720973 ACT720973 AMP720973 AWL720973 BGH720973 BQD720973 BZZ720973 CJV720973 CTR720973 DDN720973 DNJ720973 DXF720973 EHB720973 EQX720973 FAT720973 FKP720973 FUL720973 GEH720973 GOD720973 GXZ720973 HHV720973 HRR720973 IBN720973 ILJ720973 IVF720973 JFB720973 JOX720973 JYT720973 KIP720973 KSL720973 LCH720973 LMD720973 LVZ720973 MFV720973 MPR720973 MZN720973 NJJ720973 NTF720973 ODB720973 OMX720973 OWT720973 PGP720973 PQL720973 QAH720973 QKD720973 QTZ720973 RDV720973 RNR720973 RXN720973 SHJ720973 SRF720973 TBB720973 TKX720973 TUT720973 UEP720973 UOL720973 UYH720973 VID720973 VRZ720973 WBV720973 WLR720973 WVN720973 G786516 JB786509 SX786509 ACT786509 AMP786509 AWL786509 BGH786509 BQD786509 BZZ786509 CJV786509 CTR786509 DDN786509 DNJ786509 DXF786509 EHB786509 EQX786509 FAT786509 FKP786509 FUL786509 GEH786509 GOD786509 GXZ786509 HHV786509 HRR786509 IBN786509 ILJ786509 IVF786509 JFB786509 JOX786509 JYT786509 KIP786509 KSL786509 LCH786509 LMD786509 LVZ786509 MFV786509 MPR786509 MZN786509 NJJ786509 NTF786509 ODB786509 OMX786509 OWT786509 PGP786509 PQL786509 QAH786509 QKD786509 QTZ786509 RDV786509 RNR786509 RXN786509 SHJ786509 SRF786509 TBB786509 TKX786509 TUT786509 UEP786509 UOL786509 UYH786509 VID786509 VRZ786509 WBV786509 WLR786509 WVN786509 G852052 JB852045 SX852045 ACT852045 AMP852045 AWL852045 BGH852045 BQD852045 BZZ852045 CJV852045 CTR852045 DDN852045 DNJ852045 DXF852045 EHB852045 EQX852045 FAT852045 FKP852045 FUL852045 GEH852045 GOD852045 GXZ852045 HHV852045 HRR852045 IBN852045 ILJ852045 IVF852045 JFB852045 JOX852045 JYT852045 KIP852045 KSL852045 LCH852045 LMD852045 LVZ852045 MFV852045 MPR852045 MZN852045 NJJ852045 NTF852045 ODB852045 OMX852045 OWT852045 PGP852045 PQL852045 QAH852045 QKD852045 QTZ852045 RDV852045 RNR852045 RXN852045 SHJ852045 SRF852045 TBB852045 TKX852045 TUT852045 UEP852045 UOL852045 UYH852045 VID852045 VRZ852045 WBV852045 WLR852045 WVN852045 G917588 JB917581 SX917581 ACT917581 AMP917581 AWL917581 BGH917581 BQD917581 BZZ917581 CJV917581 CTR917581 DDN917581 DNJ917581 DXF917581 EHB917581 EQX917581 FAT917581 FKP917581 FUL917581 GEH917581 GOD917581 GXZ917581 HHV917581 HRR917581 IBN917581 ILJ917581 IVF917581 JFB917581 JOX917581 JYT917581 KIP917581 KSL917581 LCH917581 LMD917581 LVZ917581 MFV917581 MPR917581 MZN917581 NJJ917581 NTF917581 ODB917581 OMX917581 OWT917581 PGP917581 PQL917581 QAH917581 QKD917581 QTZ917581 RDV917581 RNR917581 RXN917581 SHJ917581 SRF917581 TBB917581 TKX917581 TUT917581 UEP917581 UOL917581 UYH917581 VID917581 VRZ917581 WBV917581 WLR917581 WVN917581 G983124 JB983117 SX983117 ACT983117 AMP983117 AWL983117 BGH983117 BQD983117 BZZ983117 CJV983117 CTR983117 DDN983117 DNJ983117 DXF983117 EHB983117 EQX983117 FAT983117 FKP983117 FUL983117 GEH983117 GOD983117 GXZ983117 HHV983117 HRR983117 IBN983117 ILJ983117 IVF983117 JFB983117 JOX983117 JYT983117 KIP983117 KSL983117 LCH983117 LMD983117 LVZ983117 MFV983117 MPR983117 MZN983117 NJJ983117 NTF983117 ODB983117 OMX983117 OWT983117 PGP983117 PQL983117 QAH983117 QKD983117 QTZ983117 RDV983117 RNR983117 RXN983117 SHJ983117 SRF983117 TBB983117 TKX983117 TUT983117 UEP983117 UOL983117 UYH983117 VID983117 VRZ983117 WBV983117 WLR983117 WVN983117 C90 IX83 ST83 ACP83 AML83 AWH83 BGD83 BPZ83 BZV83 CJR83 CTN83 DDJ83 DNF83 DXB83 EGX83 EQT83 FAP83 FKL83 FUH83 GED83 GNZ83 GXV83 HHR83 HRN83 IBJ83 ILF83 IVB83 JEX83 JOT83 JYP83 KIL83 KSH83 LCD83 LLZ83 LVV83 MFR83 MPN83 MZJ83 NJF83 NTB83 OCX83 OMT83 OWP83 PGL83 PQH83 QAD83 QJZ83 QTV83 RDR83 RNN83 RXJ83 SHF83 SRB83 TAX83 TKT83 TUP83 UEL83 UOH83 UYD83 VHZ83 VRV83 WBR83 WLN83 WVJ83 C65620 IX65613 ST65613 ACP65613 AML65613 AWH65613 BGD65613 BPZ65613 BZV65613 CJR65613 CTN65613 DDJ65613 DNF65613 DXB65613 EGX65613 EQT65613 FAP65613 FKL65613 FUH65613 GED65613 GNZ65613 GXV65613 HHR65613 HRN65613 IBJ65613 ILF65613 IVB65613 JEX65613 JOT65613 JYP65613 KIL65613 KSH65613 LCD65613 LLZ65613 LVV65613 MFR65613 MPN65613 MZJ65613 NJF65613 NTB65613 OCX65613 OMT65613 OWP65613 PGL65613 PQH65613 QAD65613 QJZ65613 QTV65613 RDR65613 RNN65613 RXJ65613 SHF65613 SRB65613 TAX65613 TKT65613 TUP65613 UEL65613 UOH65613 UYD65613 VHZ65613 VRV65613 WBR65613 WLN65613 WVJ65613 C131156 IX131149 ST131149 ACP131149 AML131149 AWH131149 BGD131149 BPZ131149 BZV131149 CJR131149 CTN131149 DDJ131149 DNF131149 DXB131149 EGX131149 EQT131149 FAP131149 FKL131149 FUH131149 GED131149 GNZ131149 GXV131149 HHR131149 HRN131149 IBJ131149 ILF131149 IVB131149 JEX131149 JOT131149 JYP131149 KIL131149 KSH131149 LCD131149 LLZ131149 LVV131149 MFR131149 MPN131149 MZJ131149 NJF131149 NTB131149 OCX131149 OMT131149 OWP131149 PGL131149 PQH131149 QAD131149 QJZ131149 QTV131149 RDR131149 RNN131149 RXJ131149 SHF131149 SRB131149 TAX131149 TKT131149 TUP131149 UEL131149 UOH131149 UYD131149 VHZ131149 VRV131149 WBR131149 WLN131149 WVJ131149 C196692 IX196685 ST196685 ACP196685 AML196685 AWH196685 BGD196685 BPZ196685 BZV196685 CJR196685 CTN196685 DDJ196685 DNF196685 DXB196685 EGX196685 EQT196685 FAP196685 FKL196685 FUH196685 GED196685 GNZ196685 GXV196685 HHR196685 HRN196685 IBJ196685 ILF196685 IVB196685 JEX196685 JOT196685 JYP196685 KIL196685 KSH196685 LCD196685 LLZ196685 LVV196685 MFR196685 MPN196685 MZJ196685 NJF196685 NTB196685 OCX196685 OMT196685 OWP196685 PGL196685 PQH196685 QAD196685 QJZ196685 QTV196685 RDR196685 RNN196685 RXJ196685 SHF196685 SRB196685 TAX196685 TKT196685 TUP196685 UEL196685 UOH196685 UYD196685 VHZ196685 VRV196685 WBR196685 WLN196685 WVJ196685 C262228 IX262221 ST262221 ACP262221 AML262221 AWH262221 BGD262221 BPZ262221 BZV262221 CJR262221 CTN262221 DDJ262221 DNF262221 DXB262221 EGX262221 EQT262221 FAP262221 FKL262221 FUH262221 GED262221 GNZ262221 GXV262221 HHR262221 HRN262221 IBJ262221 ILF262221 IVB262221 JEX262221 JOT262221 JYP262221 KIL262221 KSH262221 LCD262221 LLZ262221 LVV262221 MFR262221 MPN262221 MZJ262221 NJF262221 NTB262221 OCX262221 OMT262221 OWP262221 PGL262221 PQH262221 QAD262221 QJZ262221 QTV262221 RDR262221 RNN262221 RXJ262221 SHF262221 SRB262221 TAX262221 TKT262221 TUP262221 UEL262221 UOH262221 UYD262221 VHZ262221 VRV262221 WBR262221 WLN262221 WVJ262221 C327764 IX327757 ST327757 ACP327757 AML327757 AWH327757 BGD327757 BPZ327757 BZV327757 CJR327757 CTN327757 DDJ327757 DNF327757 DXB327757 EGX327757 EQT327757 FAP327757 FKL327757 FUH327757 GED327757 GNZ327757 GXV327757 HHR327757 HRN327757 IBJ327757 ILF327757 IVB327757 JEX327757 JOT327757 JYP327757 KIL327757 KSH327757 LCD327757 LLZ327757 LVV327757 MFR327757 MPN327757 MZJ327757 NJF327757 NTB327757 OCX327757 OMT327757 OWP327757 PGL327757 PQH327757 QAD327757 QJZ327757 QTV327757 RDR327757 RNN327757 RXJ327757 SHF327757 SRB327757 TAX327757 TKT327757 TUP327757 UEL327757 UOH327757 UYD327757 VHZ327757 VRV327757 WBR327757 WLN327757 WVJ327757 C393300 IX393293 ST393293 ACP393293 AML393293 AWH393293 BGD393293 BPZ393293 BZV393293 CJR393293 CTN393293 DDJ393293 DNF393293 DXB393293 EGX393293 EQT393293 FAP393293 FKL393293 FUH393293 GED393293 GNZ393293 GXV393293 HHR393293 HRN393293 IBJ393293 ILF393293 IVB393293 JEX393293 JOT393293 JYP393293 KIL393293 KSH393293 LCD393293 LLZ393293 LVV393293 MFR393293 MPN393293 MZJ393293 NJF393293 NTB393293 OCX393293 OMT393293 OWP393293 PGL393293 PQH393293 QAD393293 QJZ393293 QTV393293 RDR393293 RNN393293 RXJ393293 SHF393293 SRB393293 TAX393293 TKT393293 TUP393293 UEL393293 UOH393293 UYD393293 VHZ393293 VRV393293 WBR393293 WLN393293 WVJ393293 C458836 IX458829 ST458829 ACP458829 AML458829 AWH458829 BGD458829 BPZ458829 BZV458829 CJR458829 CTN458829 DDJ458829 DNF458829 DXB458829 EGX458829 EQT458829 FAP458829 FKL458829 FUH458829 GED458829 GNZ458829 GXV458829 HHR458829 HRN458829 IBJ458829 ILF458829 IVB458829 JEX458829 JOT458829 JYP458829 KIL458829 KSH458829 LCD458829 LLZ458829 LVV458829 MFR458829 MPN458829 MZJ458829 NJF458829 NTB458829 OCX458829 OMT458829 OWP458829 PGL458829 PQH458829 QAD458829 QJZ458829 QTV458829 RDR458829 RNN458829 RXJ458829 SHF458829 SRB458829 TAX458829 TKT458829 TUP458829 UEL458829 UOH458829 UYD458829 VHZ458829 VRV458829 WBR458829 WLN458829 WVJ458829 C524372 IX524365 ST524365 ACP524365 AML524365 AWH524365 BGD524365 BPZ524365 BZV524365 CJR524365 CTN524365 DDJ524365 DNF524365 DXB524365 EGX524365 EQT524365 FAP524365 FKL524365 FUH524365 GED524365 GNZ524365 GXV524365 HHR524365 HRN524365 IBJ524365 ILF524365 IVB524365 JEX524365 JOT524365 JYP524365 KIL524365 KSH524365 LCD524365 LLZ524365 LVV524365 MFR524365 MPN524365 MZJ524365 NJF524365 NTB524365 OCX524365 OMT524365 OWP524365 PGL524365 PQH524365 QAD524365 QJZ524365 QTV524365 RDR524365 RNN524365 RXJ524365 SHF524365 SRB524365 TAX524365 TKT524365 TUP524365 UEL524365 UOH524365 UYD524365 VHZ524365 VRV524365 WBR524365 WLN524365 WVJ524365 C589908 IX589901 ST589901 ACP589901 AML589901 AWH589901 BGD589901 BPZ589901 BZV589901 CJR589901 CTN589901 DDJ589901 DNF589901 DXB589901 EGX589901 EQT589901 FAP589901 FKL589901 FUH589901 GED589901 GNZ589901 GXV589901 HHR589901 HRN589901 IBJ589901 ILF589901 IVB589901 JEX589901 JOT589901 JYP589901 KIL589901 KSH589901 LCD589901 LLZ589901 LVV589901 MFR589901 MPN589901 MZJ589901 NJF589901 NTB589901 OCX589901 OMT589901 OWP589901 PGL589901 PQH589901 QAD589901 QJZ589901 QTV589901 RDR589901 RNN589901 RXJ589901 SHF589901 SRB589901 TAX589901 TKT589901 TUP589901 UEL589901 UOH589901 UYD589901 VHZ589901 VRV589901 WBR589901 WLN589901 WVJ589901 C655444 IX655437 ST655437 ACP655437 AML655437 AWH655437 BGD655437 BPZ655437 BZV655437 CJR655437 CTN655437 DDJ655437 DNF655437 DXB655437 EGX655437 EQT655437 FAP655437 FKL655437 FUH655437 GED655437 GNZ655437 GXV655437 HHR655437 HRN655437 IBJ655437 ILF655437 IVB655437 JEX655437 JOT655437 JYP655437 KIL655437 KSH655437 LCD655437 LLZ655437 LVV655437 MFR655437 MPN655437 MZJ655437 NJF655437 NTB655437 OCX655437 OMT655437 OWP655437 PGL655437 PQH655437 QAD655437 QJZ655437 QTV655437 RDR655437 RNN655437 RXJ655437 SHF655437 SRB655437 TAX655437 TKT655437 TUP655437 UEL655437 UOH655437 UYD655437 VHZ655437 VRV655437 WBR655437 WLN655437 WVJ655437 C720980 IX720973 ST720973 ACP720973 AML720973 AWH720973 BGD720973 BPZ720973 BZV720973 CJR720973 CTN720973 DDJ720973 DNF720973 DXB720973 EGX720973 EQT720973 FAP720973 FKL720973 FUH720973 GED720973 GNZ720973 GXV720973 HHR720973 HRN720973 IBJ720973 ILF720973 IVB720973 JEX720973 JOT720973 JYP720973 KIL720973 KSH720973 LCD720973 LLZ720973 LVV720973 MFR720973 MPN720973 MZJ720973 NJF720973 NTB720973 OCX720973 OMT720973 OWP720973 PGL720973 PQH720973 QAD720973 QJZ720973 QTV720973 RDR720973 RNN720973 RXJ720973 SHF720973 SRB720973 TAX720973 TKT720973 TUP720973 UEL720973 UOH720973 UYD720973 VHZ720973 VRV720973 WBR720973 WLN720973 WVJ720973 C786516 IX786509 ST786509 ACP786509 AML786509 AWH786509 BGD786509 BPZ786509 BZV786509 CJR786509 CTN786509 DDJ786509 DNF786509 DXB786509 EGX786509 EQT786509 FAP786509 FKL786509 FUH786509 GED786509 GNZ786509 GXV786509 HHR786509 HRN786509 IBJ786509 ILF786509 IVB786509 JEX786509 JOT786509 JYP786509 KIL786509 KSH786509 LCD786509 LLZ786509 LVV786509 MFR786509 MPN786509 MZJ786509 NJF786509 NTB786509 OCX786509 OMT786509 OWP786509 PGL786509 PQH786509 QAD786509 QJZ786509 QTV786509 RDR786509 RNN786509 RXJ786509 SHF786509 SRB786509 TAX786509 TKT786509 TUP786509 UEL786509 UOH786509 UYD786509 VHZ786509 VRV786509 WBR786509 WLN786509 WVJ786509 C852052 IX852045 ST852045 ACP852045 AML852045 AWH852045 BGD852045 BPZ852045 BZV852045 CJR852045 CTN852045 DDJ852045 DNF852045 DXB852045 EGX852045 EQT852045 FAP852045 FKL852045 FUH852045 GED852045 GNZ852045 GXV852045 HHR852045 HRN852045 IBJ852045 ILF852045 IVB852045 JEX852045 JOT852045 JYP852045 KIL852045 KSH852045 LCD852045 LLZ852045 LVV852045 MFR852045 MPN852045 MZJ852045 NJF852045 NTB852045 OCX852045 OMT852045 OWP852045 PGL852045 PQH852045 QAD852045 QJZ852045 QTV852045 RDR852045 RNN852045 RXJ852045 SHF852045 SRB852045 TAX852045 TKT852045 TUP852045 UEL852045 UOH852045 UYD852045 VHZ852045 VRV852045 WBR852045 WLN852045 WVJ852045 C917588 IX917581 ST917581 ACP917581 AML917581 AWH917581 BGD917581 BPZ917581 BZV917581 CJR917581 CTN917581 DDJ917581 DNF917581 DXB917581 EGX917581 EQT917581 FAP917581 FKL917581 FUH917581 GED917581 GNZ917581 GXV917581 HHR917581 HRN917581 IBJ917581 ILF917581 IVB917581 JEX917581 JOT917581 JYP917581 KIL917581 KSH917581 LCD917581 LLZ917581 LVV917581 MFR917581 MPN917581 MZJ917581 NJF917581 NTB917581 OCX917581 OMT917581 OWP917581 PGL917581 PQH917581 QAD917581 QJZ917581 QTV917581 RDR917581 RNN917581 RXJ917581 SHF917581 SRB917581 TAX917581 TKT917581 TUP917581 UEL917581 UOH917581 UYD917581 VHZ917581 VRV917581 WBR917581 WLN917581 WVJ917581 C983124 IX983117 ST983117 ACP983117 AML983117 AWH983117 BGD983117 BPZ983117 BZV983117 CJR983117 CTN983117 DDJ983117 DNF983117 DXB983117 EGX983117 EQT983117 FAP983117 FKL983117 FUH983117 GED983117 GNZ983117 GXV983117 HHR983117 HRN983117 IBJ983117 ILF983117 IVB983117 JEX983117 JOT983117 JYP983117 KIL983117 KSH983117 LCD983117 LLZ983117 LVV983117 MFR983117 MPN983117 MZJ983117 NJF983117 NTB983117 OCX983117 OMT983117 OWP983117 PGL983117 PQH983117 QAD983117 QJZ983117 QTV983117 RDR983117 RNN983117 RXJ983117 SHF983117 SRB983117 TAX983117 TKT983117 TUP983117 UEL983117 UOH983117 UYD983117 VHZ983117 VRV983117 WBR983117 WLN983117 WVJ983117 C94:C95 IX87:IX88 ST87:ST88 ACP87:ACP88 AML87:AML88 AWH87:AWH88 BGD87:BGD88 BPZ87:BPZ88 BZV87:BZV88 CJR87:CJR88 CTN87:CTN88 DDJ87:DDJ88 DNF87:DNF88 DXB87:DXB88 EGX87:EGX88 EQT87:EQT88 FAP87:FAP88 FKL87:FKL88 FUH87:FUH88 GED87:GED88 GNZ87:GNZ88 GXV87:GXV88 HHR87:HHR88 HRN87:HRN88 IBJ87:IBJ88 ILF87:ILF88 IVB87:IVB88 JEX87:JEX88 JOT87:JOT88 JYP87:JYP88 KIL87:KIL88 KSH87:KSH88 LCD87:LCD88 LLZ87:LLZ88 LVV87:LVV88 MFR87:MFR88 MPN87:MPN88 MZJ87:MZJ88 NJF87:NJF88 NTB87:NTB88 OCX87:OCX88 OMT87:OMT88 OWP87:OWP88 PGL87:PGL88 PQH87:PQH88 QAD87:QAD88 QJZ87:QJZ88 QTV87:QTV88 RDR87:RDR88 RNN87:RNN88 RXJ87:RXJ88 SHF87:SHF88 SRB87:SRB88 TAX87:TAX88 TKT87:TKT88 TUP87:TUP88 UEL87:UEL88 UOH87:UOH88 UYD87:UYD88 VHZ87:VHZ88 VRV87:VRV88 WBR87:WBR88 WLN87:WLN88 WVJ87:WVJ88 C65624:C65625 IX65617:IX65618 ST65617:ST65618 ACP65617:ACP65618 AML65617:AML65618 AWH65617:AWH65618 BGD65617:BGD65618 BPZ65617:BPZ65618 BZV65617:BZV65618 CJR65617:CJR65618 CTN65617:CTN65618 DDJ65617:DDJ65618 DNF65617:DNF65618 DXB65617:DXB65618 EGX65617:EGX65618 EQT65617:EQT65618 FAP65617:FAP65618 FKL65617:FKL65618 FUH65617:FUH65618 GED65617:GED65618 GNZ65617:GNZ65618 GXV65617:GXV65618 HHR65617:HHR65618 HRN65617:HRN65618 IBJ65617:IBJ65618 ILF65617:ILF65618 IVB65617:IVB65618 JEX65617:JEX65618 JOT65617:JOT65618 JYP65617:JYP65618 KIL65617:KIL65618 KSH65617:KSH65618 LCD65617:LCD65618 LLZ65617:LLZ65618 LVV65617:LVV65618 MFR65617:MFR65618 MPN65617:MPN65618 MZJ65617:MZJ65618 NJF65617:NJF65618 NTB65617:NTB65618 OCX65617:OCX65618 OMT65617:OMT65618 OWP65617:OWP65618 PGL65617:PGL65618 PQH65617:PQH65618 QAD65617:QAD65618 QJZ65617:QJZ65618 QTV65617:QTV65618 RDR65617:RDR65618 RNN65617:RNN65618 RXJ65617:RXJ65618 SHF65617:SHF65618 SRB65617:SRB65618 TAX65617:TAX65618 TKT65617:TKT65618 TUP65617:TUP65618 UEL65617:UEL65618 UOH65617:UOH65618 UYD65617:UYD65618 VHZ65617:VHZ65618 VRV65617:VRV65618 WBR65617:WBR65618 WLN65617:WLN65618 WVJ65617:WVJ65618 C131160:C131161 IX131153:IX131154 ST131153:ST131154 ACP131153:ACP131154 AML131153:AML131154 AWH131153:AWH131154 BGD131153:BGD131154 BPZ131153:BPZ131154 BZV131153:BZV131154 CJR131153:CJR131154 CTN131153:CTN131154 DDJ131153:DDJ131154 DNF131153:DNF131154 DXB131153:DXB131154 EGX131153:EGX131154 EQT131153:EQT131154 FAP131153:FAP131154 FKL131153:FKL131154 FUH131153:FUH131154 GED131153:GED131154 GNZ131153:GNZ131154 GXV131153:GXV131154 HHR131153:HHR131154 HRN131153:HRN131154 IBJ131153:IBJ131154 ILF131153:ILF131154 IVB131153:IVB131154 JEX131153:JEX131154 JOT131153:JOT131154 JYP131153:JYP131154 KIL131153:KIL131154 KSH131153:KSH131154 LCD131153:LCD131154 LLZ131153:LLZ131154 LVV131153:LVV131154 MFR131153:MFR131154 MPN131153:MPN131154 MZJ131153:MZJ131154 NJF131153:NJF131154 NTB131153:NTB131154 OCX131153:OCX131154 OMT131153:OMT131154 OWP131153:OWP131154 PGL131153:PGL131154 PQH131153:PQH131154 QAD131153:QAD131154 QJZ131153:QJZ131154 QTV131153:QTV131154 RDR131153:RDR131154 RNN131153:RNN131154 RXJ131153:RXJ131154 SHF131153:SHF131154 SRB131153:SRB131154 TAX131153:TAX131154 TKT131153:TKT131154 TUP131153:TUP131154 UEL131153:UEL131154 UOH131153:UOH131154 UYD131153:UYD131154 VHZ131153:VHZ131154 VRV131153:VRV131154 WBR131153:WBR131154 WLN131153:WLN131154 WVJ131153:WVJ131154 C196696:C196697 IX196689:IX196690 ST196689:ST196690 ACP196689:ACP196690 AML196689:AML196690 AWH196689:AWH196690 BGD196689:BGD196690 BPZ196689:BPZ196690 BZV196689:BZV196690 CJR196689:CJR196690 CTN196689:CTN196690 DDJ196689:DDJ196690 DNF196689:DNF196690 DXB196689:DXB196690 EGX196689:EGX196690 EQT196689:EQT196690 FAP196689:FAP196690 FKL196689:FKL196690 FUH196689:FUH196690 GED196689:GED196690 GNZ196689:GNZ196690 GXV196689:GXV196690 HHR196689:HHR196690 HRN196689:HRN196690 IBJ196689:IBJ196690 ILF196689:ILF196690 IVB196689:IVB196690 JEX196689:JEX196690 JOT196689:JOT196690 JYP196689:JYP196690 KIL196689:KIL196690 KSH196689:KSH196690 LCD196689:LCD196690 LLZ196689:LLZ196690 LVV196689:LVV196690 MFR196689:MFR196690 MPN196689:MPN196690 MZJ196689:MZJ196690 NJF196689:NJF196690 NTB196689:NTB196690 OCX196689:OCX196690 OMT196689:OMT196690 OWP196689:OWP196690 PGL196689:PGL196690 PQH196689:PQH196690 QAD196689:QAD196690 QJZ196689:QJZ196690 QTV196689:QTV196690 RDR196689:RDR196690 RNN196689:RNN196690 RXJ196689:RXJ196690 SHF196689:SHF196690 SRB196689:SRB196690 TAX196689:TAX196690 TKT196689:TKT196690 TUP196689:TUP196690 UEL196689:UEL196690 UOH196689:UOH196690 UYD196689:UYD196690 VHZ196689:VHZ196690 VRV196689:VRV196690 WBR196689:WBR196690 WLN196689:WLN196690 WVJ196689:WVJ196690 C262232:C262233 IX262225:IX262226 ST262225:ST262226 ACP262225:ACP262226 AML262225:AML262226 AWH262225:AWH262226 BGD262225:BGD262226 BPZ262225:BPZ262226 BZV262225:BZV262226 CJR262225:CJR262226 CTN262225:CTN262226 DDJ262225:DDJ262226 DNF262225:DNF262226 DXB262225:DXB262226 EGX262225:EGX262226 EQT262225:EQT262226 FAP262225:FAP262226 FKL262225:FKL262226 FUH262225:FUH262226 GED262225:GED262226 GNZ262225:GNZ262226 GXV262225:GXV262226 HHR262225:HHR262226 HRN262225:HRN262226 IBJ262225:IBJ262226 ILF262225:ILF262226 IVB262225:IVB262226 JEX262225:JEX262226 JOT262225:JOT262226 JYP262225:JYP262226 KIL262225:KIL262226 KSH262225:KSH262226 LCD262225:LCD262226 LLZ262225:LLZ262226 LVV262225:LVV262226 MFR262225:MFR262226 MPN262225:MPN262226 MZJ262225:MZJ262226 NJF262225:NJF262226 NTB262225:NTB262226 OCX262225:OCX262226 OMT262225:OMT262226 OWP262225:OWP262226 PGL262225:PGL262226 PQH262225:PQH262226 QAD262225:QAD262226 QJZ262225:QJZ262226 QTV262225:QTV262226 RDR262225:RDR262226 RNN262225:RNN262226 RXJ262225:RXJ262226 SHF262225:SHF262226 SRB262225:SRB262226 TAX262225:TAX262226 TKT262225:TKT262226 TUP262225:TUP262226 UEL262225:UEL262226 UOH262225:UOH262226 UYD262225:UYD262226 VHZ262225:VHZ262226 VRV262225:VRV262226 WBR262225:WBR262226 WLN262225:WLN262226 WVJ262225:WVJ262226 C327768:C327769 IX327761:IX327762 ST327761:ST327762 ACP327761:ACP327762 AML327761:AML327762 AWH327761:AWH327762 BGD327761:BGD327762 BPZ327761:BPZ327762 BZV327761:BZV327762 CJR327761:CJR327762 CTN327761:CTN327762 DDJ327761:DDJ327762 DNF327761:DNF327762 DXB327761:DXB327762 EGX327761:EGX327762 EQT327761:EQT327762 FAP327761:FAP327762 FKL327761:FKL327762 FUH327761:FUH327762 GED327761:GED327762 GNZ327761:GNZ327762 GXV327761:GXV327762 HHR327761:HHR327762 HRN327761:HRN327762 IBJ327761:IBJ327762 ILF327761:ILF327762 IVB327761:IVB327762 JEX327761:JEX327762 JOT327761:JOT327762 JYP327761:JYP327762 KIL327761:KIL327762 KSH327761:KSH327762 LCD327761:LCD327762 LLZ327761:LLZ327762 LVV327761:LVV327762 MFR327761:MFR327762 MPN327761:MPN327762 MZJ327761:MZJ327762 NJF327761:NJF327762 NTB327761:NTB327762 OCX327761:OCX327762 OMT327761:OMT327762 OWP327761:OWP327762 PGL327761:PGL327762 PQH327761:PQH327762 QAD327761:QAD327762 QJZ327761:QJZ327762 QTV327761:QTV327762 RDR327761:RDR327762 RNN327761:RNN327762 RXJ327761:RXJ327762 SHF327761:SHF327762 SRB327761:SRB327762 TAX327761:TAX327762 TKT327761:TKT327762 TUP327761:TUP327762 UEL327761:UEL327762 UOH327761:UOH327762 UYD327761:UYD327762 VHZ327761:VHZ327762 VRV327761:VRV327762 WBR327761:WBR327762 WLN327761:WLN327762 WVJ327761:WVJ327762 C393304:C393305 IX393297:IX393298 ST393297:ST393298 ACP393297:ACP393298 AML393297:AML393298 AWH393297:AWH393298 BGD393297:BGD393298 BPZ393297:BPZ393298 BZV393297:BZV393298 CJR393297:CJR393298 CTN393297:CTN393298 DDJ393297:DDJ393298 DNF393297:DNF393298 DXB393297:DXB393298 EGX393297:EGX393298 EQT393297:EQT393298 FAP393297:FAP393298 FKL393297:FKL393298 FUH393297:FUH393298 GED393297:GED393298 GNZ393297:GNZ393298 GXV393297:GXV393298 HHR393297:HHR393298 HRN393297:HRN393298 IBJ393297:IBJ393298 ILF393297:ILF393298 IVB393297:IVB393298 JEX393297:JEX393298 JOT393297:JOT393298 JYP393297:JYP393298 KIL393297:KIL393298 KSH393297:KSH393298 LCD393297:LCD393298 LLZ393297:LLZ393298 LVV393297:LVV393298 MFR393297:MFR393298 MPN393297:MPN393298 MZJ393297:MZJ393298 NJF393297:NJF393298 NTB393297:NTB393298 OCX393297:OCX393298 OMT393297:OMT393298 OWP393297:OWP393298 PGL393297:PGL393298 PQH393297:PQH393298 QAD393297:QAD393298 QJZ393297:QJZ393298 QTV393297:QTV393298 RDR393297:RDR393298 RNN393297:RNN393298 RXJ393297:RXJ393298 SHF393297:SHF393298 SRB393297:SRB393298 TAX393297:TAX393298 TKT393297:TKT393298 TUP393297:TUP393298 UEL393297:UEL393298 UOH393297:UOH393298 UYD393297:UYD393298 VHZ393297:VHZ393298 VRV393297:VRV393298 WBR393297:WBR393298 WLN393297:WLN393298 WVJ393297:WVJ393298 C458840:C458841 IX458833:IX458834 ST458833:ST458834 ACP458833:ACP458834 AML458833:AML458834 AWH458833:AWH458834 BGD458833:BGD458834 BPZ458833:BPZ458834 BZV458833:BZV458834 CJR458833:CJR458834 CTN458833:CTN458834 DDJ458833:DDJ458834 DNF458833:DNF458834 DXB458833:DXB458834 EGX458833:EGX458834 EQT458833:EQT458834 FAP458833:FAP458834 FKL458833:FKL458834 FUH458833:FUH458834 GED458833:GED458834 GNZ458833:GNZ458834 GXV458833:GXV458834 HHR458833:HHR458834 HRN458833:HRN458834 IBJ458833:IBJ458834 ILF458833:ILF458834 IVB458833:IVB458834 JEX458833:JEX458834 JOT458833:JOT458834 JYP458833:JYP458834 KIL458833:KIL458834 KSH458833:KSH458834 LCD458833:LCD458834 LLZ458833:LLZ458834 LVV458833:LVV458834 MFR458833:MFR458834 MPN458833:MPN458834 MZJ458833:MZJ458834 NJF458833:NJF458834 NTB458833:NTB458834 OCX458833:OCX458834 OMT458833:OMT458834 OWP458833:OWP458834 PGL458833:PGL458834 PQH458833:PQH458834 QAD458833:QAD458834 QJZ458833:QJZ458834 QTV458833:QTV458834 RDR458833:RDR458834 RNN458833:RNN458834 RXJ458833:RXJ458834 SHF458833:SHF458834 SRB458833:SRB458834 TAX458833:TAX458834 TKT458833:TKT458834 TUP458833:TUP458834 UEL458833:UEL458834 UOH458833:UOH458834 UYD458833:UYD458834 VHZ458833:VHZ458834 VRV458833:VRV458834 WBR458833:WBR458834 WLN458833:WLN458834 WVJ458833:WVJ458834 C524376:C524377 IX524369:IX524370 ST524369:ST524370 ACP524369:ACP524370 AML524369:AML524370 AWH524369:AWH524370 BGD524369:BGD524370 BPZ524369:BPZ524370 BZV524369:BZV524370 CJR524369:CJR524370 CTN524369:CTN524370 DDJ524369:DDJ524370 DNF524369:DNF524370 DXB524369:DXB524370 EGX524369:EGX524370 EQT524369:EQT524370 FAP524369:FAP524370 FKL524369:FKL524370 FUH524369:FUH524370 GED524369:GED524370 GNZ524369:GNZ524370 GXV524369:GXV524370 HHR524369:HHR524370 HRN524369:HRN524370 IBJ524369:IBJ524370 ILF524369:ILF524370 IVB524369:IVB524370 JEX524369:JEX524370 JOT524369:JOT524370 JYP524369:JYP524370 KIL524369:KIL524370 KSH524369:KSH524370 LCD524369:LCD524370 LLZ524369:LLZ524370 LVV524369:LVV524370 MFR524369:MFR524370 MPN524369:MPN524370 MZJ524369:MZJ524370 NJF524369:NJF524370 NTB524369:NTB524370 OCX524369:OCX524370 OMT524369:OMT524370 OWP524369:OWP524370 PGL524369:PGL524370 PQH524369:PQH524370 QAD524369:QAD524370 QJZ524369:QJZ524370 QTV524369:QTV524370 RDR524369:RDR524370 RNN524369:RNN524370 RXJ524369:RXJ524370 SHF524369:SHF524370 SRB524369:SRB524370 TAX524369:TAX524370 TKT524369:TKT524370 TUP524369:TUP524370 UEL524369:UEL524370 UOH524369:UOH524370 UYD524369:UYD524370 VHZ524369:VHZ524370 VRV524369:VRV524370 WBR524369:WBR524370 WLN524369:WLN524370 WVJ524369:WVJ524370 C589912:C589913 IX589905:IX589906 ST589905:ST589906 ACP589905:ACP589906 AML589905:AML589906 AWH589905:AWH589906 BGD589905:BGD589906 BPZ589905:BPZ589906 BZV589905:BZV589906 CJR589905:CJR589906 CTN589905:CTN589906 DDJ589905:DDJ589906 DNF589905:DNF589906 DXB589905:DXB589906 EGX589905:EGX589906 EQT589905:EQT589906 FAP589905:FAP589906 FKL589905:FKL589906 FUH589905:FUH589906 GED589905:GED589906 GNZ589905:GNZ589906 GXV589905:GXV589906 HHR589905:HHR589906 HRN589905:HRN589906 IBJ589905:IBJ589906 ILF589905:ILF589906 IVB589905:IVB589906 JEX589905:JEX589906 JOT589905:JOT589906 JYP589905:JYP589906 KIL589905:KIL589906 KSH589905:KSH589906 LCD589905:LCD589906 LLZ589905:LLZ589906 LVV589905:LVV589906 MFR589905:MFR589906 MPN589905:MPN589906 MZJ589905:MZJ589906 NJF589905:NJF589906 NTB589905:NTB589906 OCX589905:OCX589906 OMT589905:OMT589906 OWP589905:OWP589906 PGL589905:PGL589906 PQH589905:PQH589906 QAD589905:QAD589906 QJZ589905:QJZ589906 QTV589905:QTV589906 RDR589905:RDR589906 RNN589905:RNN589906 RXJ589905:RXJ589906 SHF589905:SHF589906 SRB589905:SRB589906 TAX589905:TAX589906 TKT589905:TKT589906 TUP589905:TUP589906 UEL589905:UEL589906 UOH589905:UOH589906 UYD589905:UYD589906 VHZ589905:VHZ589906 VRV589905:VRV589906 WBR589905:WBR589906 WLN589905:WLN589906 WVJ589905:WVJ589906 C655448:C655449 IX655441:IX655442 ST655441:ST655442 ACP655441:ACP655442 AML655441:AML655442 AWH655441:AWH655442 BGD655441:BGD655442 BPZ655441:BPZ655442 BZV655441:BZV655442 CJR655441:CJR655442 CTN655441:CTN655442 DDJ655441:DDJ655442 DNF655441:DNF655442 DXB655441:DXB655442 EGX655441:EGX655442 EQT655441:EQT655442 FAP655441:FAP655442 FKL655441:FKL655442 FUH655441:FUH655442 GED655441:GED655442 GNZ655441:GNZ655442 GXV655441:GXV655442 HHR655441:HHR655442 HRN655441:HRN655442 IBJ655441:IBJ655442 ILF655441:ILF655442 IVB655441:IVB655442 JEX655441:JEX655442 JOT655441:JOT655442 JYP655441:JYP655442 KIL655441:KIL655442 KSH655441:KSH655442 LCD655441:LCD655442 LLZ655441:LLZ655442 LVV655441:LVV655442 MFR655441:MFR655442 MPN655441:MPN655442 MZJ655441:MZJ655442 NJF655441:NJF655442 NTB655441:NTB655442 OCX655441:OCX655442 OMT655441:OMT655442 OWP655441:OWP655442 PGL655441:PGL655442 PQH655441:PQH655442 QAD655441:QAD655442 QJZ655441:QJZ655442 QTV655441:QTV655442 RDR655441:RDR655442 RNN655441:RNN655442 RXJ655441:RXJ655442 SHF655441:SHF655442 SRB655441:SRB655442 TAX655441:TAX655442 TKT655441:TKT655442 TUP655441:TUP655442 UEL655441:UEL655442 UOH655441:UOH655442 UYD655441:UYD655442 VHZ655441:VHZ655442 VRV655441:VRV655442 WBR655441:WBR655442 WLN655441:WLN655442 WVJ655441:WVJ655442 C720984:C720985 IX720977:IX720978 ST720977:ST720978 ACP720977:ACP720978 AML720977:AML720978 AWH720977:AWH720978 BGD720977:BGD720978 BPZ720977:BPZ720978 BZV720977:BZV720978 CJR720977:CJR720978 CTN720977:CTN720978 DDJ720977:DDJ720978 DNF720977:DNF720978 DXB720977:DXB720978 EGX720977:EGX720978 EQT720977:EQT720978 FAP720977:FAP720978 FKL720977:FKL720978 FUH720977:FUH720978 GED720977:GED720978 GNZ720977:GNZ720978 GXV720977:GXV720978 HHR720977:HHR720978 HRN720977:HRN720978 IBJ720977:IBJ720978 ILF720977:ILF720978 IVB720977:IVB720978 JEX720977:JEX720978 JOT720977:JOT720978 JYP720977:JYP720978 KIL720977:KIL720978 KSH720977:KSH720978 LCD720977:LCD720978 LLZ720977:LLZ720978 LVV720977:LVV720978 MFR720977:MFR720978 MPN720977:MPN720978 MZJ720977:MZJ720978 NJF720977:NJF720978 NTB720977:NTB720978 OCX720977:OCX720978 OMT720977:OMT720978 OWP720977:OWP720978 PGL720977:PGL720978 PQH720977:PQH720978 QAD720977:QAD720978 QJZ720977:QJZ720978 QTV720977:QTV720978 RDR720977:RDR720978 RNN720977:RNN720978 RXJ720977:RXJ720978 SHF720977:SHF720978 SRB720977:SRB720978 TAX720977:TAX720978 TKT720977:TKT720978 TUP720977:TUP720978 UEL720977:UEL720978 UOH720977:UOH720978 UYD720977:UYD720978 VHZ720977:VHZ720978 VRV720977:VRV720978 WBR720977:WBR720978 WLN720977:WLN720978 WVJ720977:WVJ720978 C786520:C786521 IX786513:IX786514 ST786513:ST786514 ACP786513:ACP786514 AML786513:AML786514 AWH786513:AWH786514 BGD786513:BGD786514 BPZ786513:BPZ786514 BZV786513:BZV786514 CJR786513:CJR786514 CTN786513:CTN786514 DDJ786513:DDJ786514 DNF786513:DNF786514 DXB786513:DXB786514 EGX786513:EGX786514 EQT786513:EQT786514 FAP786513:FAP786514 FKL786513:FKL786514 FUH786513:FUH786514 GED786513:GED786514 GNZ786513:GNZ786514 GXV786513:GXV786514 HHR786513:HHR786514 HRN786513:HRN786514 IBJ786513:IBJ786514 ILF786513:ILF786514 IVB786513:IVB786514 JEX786513:JEX786514 JOT786513:JOT786514 JYP786513:JYP786514 KIL786513:KIL786514 KSH786513:KSH786514 LCD786513:LCD786514 LLZ786513:LLZ786514 LVV786513:LVV786514 MFR786513:MFR786514 MPN786513:MPN786514 MZJ786513:MZJ786514 NJF786513:NJF786514 NTB786513:NTB786514 OCX786513:OCX786514 OMT786513:OMT786514 OWP786513:OWP786514 PGL786513:PGL786514 PQH786513:PQH786514 QAD786513:QAD786514 QJZ786513:QJZ786514 QTV786513:QTV786514 RDR786513:RDR786514 RNN786513:RNN786514 RXJ786513:RXJ786514 SHF786513:SHF786514 SRB786513:SRB786514 TAX786513:TAX786514 TKT786513:TKT786514 TUP786513:TUP786514 UEL786513:UEL786514 UOH786513:UOH786514 UYD786513:UYD786514 VHZ786513:VHZ786514 VRV786513:VRV786514 WBR786513:WBR786514 WLN786513:WLN786514 WVJ786513:WVJ786514 C852056:C852057 IX852049:IX852050 ST852049:ST852050 ACP852049:ACP852050 AML852049:AML852050 AWH852049:AWH852050 BGD852049:BGD852050 BPZ852049:BPZ852050 BZV852049:BZV852050 CJR852049:CJR852050 CTN852049:CTN852050 DDJ852049:DDJ852050 DNF852049:DNF852050 DXB852049:DXB852050 EGX852049:EGX852050 EQT852049:EQT852050 FAP852049:FAP852050 FKL852049:FKL852050 FUH852049:FUH852050 GED852049:GED852050 GNZ852049:GNZ852050 GXV852049:GXV852050 HHR852049:HHR852050 HRN852049:HRN852050 IBJ852049:IBJ852050 ILF852049:ILF852050 IVB852049:IVB852050 JEX852049:JEX852050 JOT852049:JOT852050 JYP852049:JYP852050 KIL852049:KIL852050 KSH852049:KSH852050 LCD852049:LCD852050 LLZ852049:LLZ852050 LVV852049:LVV852050 MFR852049:MFR852050 MPN852049:MPN852050 MZJ852049:MZJ852050 NJF852049:NJF852050 NTB852049:NTB852050 OCX852049:OCX852050 OMT852049:OMT852050 OWP852049:OWP852050 PGL852049:PGL852050 PQH852049:PQH852050 QAD852049:QAD852050 QJZ852049:QJZ852050 QTV852049:QTV852050 RDR852049:RDR852050 RNN852049:RNN852050 RXJ852049:RXJ852050 SHF852049:SHF852050 SRB852049:SRB852050 TAX852049:TAX852050 TKT852049:TKT852050 TUP852049:TUP852050 UEL852049:UEL852050 UOH852049:UOH852050 UYD852049:UYD852050 VHZ852049:VHZ852050 VRV852049:VRV852050 WBR852049:WBR852050 WLN852049:WLN852050 WVJ852049:WVJ852050 C917592:C917593 IX917585:IX917586 ST917585:ST917586 ACP917585:ACP917586 AML917585:AML917586 AWH917585:AWH917586 BGD917585:BGD917586 BPZ917585:BPZ917586 BZV917585:BZV917586 CJR917585:CJR917586 CTN917585:CTN917586 DDJ917585:DDJ917586 DNF917585:DNF917586 DXB917585:DXB917586 EGX917585:EGX917586 EQT917585:EQT917586 FAP917585:FAP917586 FKL917585:FKL917586 FUH917585:FUH917586 GED917585:GED917586 GNZ917585:GNZ917586 GXV917585:GXV917586 HHR917585:HHR917586 HRN917585:HRN917586 IBJ917585:IBJ917586 ILF917585:ILF917586 IVB917585:IVB917586 JEX917585:JEX917586 JOT917585:JOT917586 JYP917585:JYP917586 KIL917585:KIL917586 KSH917585:KSH917586 LCD917585:LCD917586 LLZ917585:LLZ917586 LVV917585:LVV917586 MFR917585:MFR917586 MPN917585:MPN917586 MZJ917585:MZJ917586 NJF917585:NJF917586 NTB917585:NTB917586 OCX917585:OCX917586 OMT917585:OMT917586 OWP917585:OWP917586 PGL917585:PGL917586 PQH917585:PQH917586 QAD917585:QAD917586 QJZ917585:QJZ917586 QTV917585:QTV917586 RDR917585:RDR917586 RNN917585:RNN917586 RXJ917585:RXJ917586 SHF917585:SHF917586 SRB917585:SRB917586 TAX917585:TAX917586 TKT917585:TKT917586 TUP917585:TUP917586 UEL917585:UEL917586 UOH917585:UOH917586 UYD917585:UYD917586 VHZ917585:VHZ917586 VRV917585:VRV917586 WBR917585:WBR917586 WLN917585:WLN917586 WVJ917585:WVJ917586 C983128:C983129 IX983121:IX983122 ST983121:ST983122 ACP983121:ACP983122 AML983121:AML983122 AWH983121:AWH983122 BGD983121:BGD983122 BPZ983121:BPZ983122 BZV983121:BZV983122 CJR983121:CJR983122 CTN983121:CTN983122 DDJ983121:DDJ983122 DNF983121:DNF983122 DXB983121:DXB983122 EGX983121:EGX983122 EQT983121:EQT983122 FAP983121:FAP983122 FKL983121:FKL983122 FUH983121:FUH983122 GED983121:GED983122 GNZ983121:GNZ983122 GXV983121:GXV983122 HHR983121:HHR983122 HRN983121:HRN983122 IBJ983121:IBJ983122 ILF983121:ILF983122 IVB983121:IVB983122 JEX983121:JEX983122 JOT983121:JOT983122 JYP983121:JYP983122 KIL983121:KIL983122 KSH983121:KSH983122 LCD983121:LCD983122 LLZ983121:LLZ983122 LVV983121:LVV983122 MFR983121:MFR983122 MPN983121:MPN983122 MZJ983121:MZJ983122 NJF983121:NJF983122 NTB983121:NTB983122 OCX983121:OCX983122 OMT983121:OMT983122 OWP983121:OWP983122 PGL983121:PGL983122 PQH983121:PQH983122 QAD983121:QAD983122 QJZ983121:QJZ983122 QTV983121:QTV983122 RDR983121:RDR983122 RNN983121:RNN983122 RXJ983121:RXJ983122 SHF983121:SHF983122 SRB983121:SRB983122 TAX983121:TAX983122 TKT983121:TKT983122 TUP983121:TUP983122 UEL983121:UEL983122 UOH983121:UOH983122 UYD983121:UYD983122 VHZ983121:VHZ983122 VRV983121:VRV983122 WBR983121:WBR983122 WLN983121:WLN983122 WVJ983121:WVJ983122 G94:G95 JB87:JB88 SX87:SX88 ACT87:ACT88 AMP87:AMP88 AWL87:AWL88 BGH87:BGH88 BQD87:BQD88 BZZ87:BZZ88 CJV87:CJV88 CTR87:CTR88 DDN87:DDN88 DNJ87:DNJ88 DXF87:DXF88 EHB87:EHB88 EQX87:EQX88 FAT87:FAT88 FKP87:FKP88 FUL87:FUL88 GEH87:GEH88 GOD87:GOD88 GXZ87:GXZ88 HHV87:HHV88 HRR87:HRR88 IBN87:IBN88 ILJ87:ILJ88 IVF87:IVF88 JFB87:JFB88 JOX87:JOX88 JYT87:JYT88 KIP87:KIP88 KSL87:KSL88 LCH87:LCH88 LMD87:LMD88 LVZ87:LVZ88 MFV87:MFV88 MPR87:MPR88 MZN87:MZN88 NJJ87:NJJ88 NTF87:NTF88 ODB87:ODB88 OMX87:OMX88 OWT87:OWT88 PGP87:PGP88 PQL87:PQL88 QAH87:QAH88 QKD87:QKD88 QTZ87:QTZ88 RDV87:RDV88 RNR87:RNR88 RXN87:RXN88 SHJ87:SHJ88 SRF87:SRF88 TBB87:TBB88 TKX87:TKX88 TUT87:TUT88 UEP87:UEP88 UOL87:UOL88 UYH87:UYH88 VID87:VID88 VRZ87:VRZ88 WBV87:WBV88 WLR87:WLR88 WVN87:WVN88 G65624:G65625 JB65617:JB65618 SX65617:SX65618 ACT65617:ACT65618 AMP65617:AMP65618 AWL65617:AWL65618 BGH65617:BGH65618 BQD65617:BQD65618 BZZ65617:BZZ65618 CJV65617:CJV65618 CTR65617:CTR65618 DDN65617:DDN65618 DNJ65617:DNJ65618 DXF65617:DXF65618 EHB65617:EHB65618 EQX65617:EQX65618 FAT65617:FAT65618 FKP65617:FKP65618 FUL65617:FUL65618 GEH65617:GEH65618 GOD65617:GOD65618 GXZ65617:GXZ65618 HHV65617:HHV65618 HRR65617:HRR65618 IBN65617:IBN65618 ILJ65617:ILJ65618 IVF65617:IVF65618 JFB65617:JFB65618 JOX65617:JOX65618 JYT65617:JYT65618 KIP65617:KIP65618 KSL65617:KSL65618 LCH65617:LCH65618 LMD65617:LMD65618 LVZ65617:LVZ65618 MFV65617:MFV65618 MPR65617:MPR65618 MZN65617:MZN65618 NJJ65617:NJJ65618 NTF65617:NTF65618 ODB65617:ODB65618 OMX65617:OMX65618 OWT65617:OWT65618 PGP65617:PGP65618 PQL65617:PQL65618 QAH65617:QAH65618 QKD65617:QKD65618 QTZ65617:QTZ65618 RDV65617:RDV65618 RNR65617:RNR65618 RXN65617:RXN65618 SHJ65617:SHJ65618 SRF65617:SRF65618 TBB65617:TBB65618 TKX65617:TKX65618 TUT65617:TUT65618 UEP65617:UEP65618 UOL65617:UOL65618 UYH65617:UYH65618 VID65617:VID65618 VRZ65617:VRZ65618 WBV65617:WBV65618 WLR65617:WLR65618 WVN65617:WVN65618 G131160:G131161 JB131153:JB131154 SX131153:SX131154 ACT131153:ACT131154 AMP131153:AMP131154 AWL131153:AWL131154 BGH131153:BGH131154 BQD131153:BQD131154 BZZ131153:BZZ131154 CJV131153:CJV131154 CTR131153:CTR131154 DDN131153:DDN131154 DNJ131153:DNJ131154 DXF131153:DXF131154 EHB131153:EHB131154 EQX131153:EQX131154 FAT131153:FAT131154 FKP131153:FKP131154 FUL131153:FUL131154 GEH131153:GEH131154 GOD131153:GOD131154 GXZ131153:GXZ131154 HHV131153:HHV131154 HRR131153:HRR131154 IBN131153:IBN131154 ILJ131153:ILJ131154 IVF131153:IVF131154 JFB131153:JFB131154 JOX131153:JOX131154 JYT131153:JYT131154 KIP131153:KIP131154 KSL131153:KSL131154 LCH131153:LCH131154 LMD131153:LMD131154 LVZ131153:LVZ131154 MFV131153:MFV131154 MPR131153:MPR131154 MZN131153:MZN131154 NJJ131153:NJJ131154 NTF131153:NTF131154 ODB131153:ODB131154 OMX131153:OMX131154 OWT131153:OWT131154 PGP131153:PGP131154 PQL131153:PQL131154 QAH131153:QAH131154 QKD131153:QKD131154 QTZ131153:QTZ131154 RDV131153:RDV131154 RNR131153:RNR131154 RXN131153:RXN131154 SHJ131153:SHJ131154 SRF131153:SRF131154 TBB131153:TBB131154 TKX131153:TKX131154 TUT131153:TUT131154 UEP131153:UEP131154 UOL131153:UOL131154 UYH131153:UYH131154 VID131153:VID131154 VRZ131153:VRZ131154 WBV131153:WBV131154 WLR131153:WLR131154 WVN131153:WVN131154 G196696:G196697 JB196689:JB196690 SX196689:SX196690 ACT196689:ACT196690 AMP196689:AMP196690 AWL196689:AWL196690 BGH196689:BGH196690 BQD196689:BQD196690 BZZ196689:BZZ196690 CJV196689:CJV196690 CTR196689:CTR196690 DDN196689:DDN196690 DNJ196689:DNJ196690 DXF196689:DXF196690 EHB196689:EHB196690 EQX196689:EQX196690 FAT196689:FAT196690 FKP196689:FKP196690 FUL196689:FUL196690 GEH196689:GEH196690 GOD196689:GOD196690 GXZ196689:GXZ196690 HHV196689:HHV196690 HRR196689:HRR196690 IBN196689:IBN196690 ILJ196689:ILJ196690 IVF196689:IVF196690 JFB196689:JFB196690 JOX196689:JOX196690 JYT196689:JYT196690 KIP196689:KIP196690 KSL196689:KSL196690 LCH196689:LCH196690 LMD196689:LMD196690 LVZ196689:LVZ196690 MFV196689:MFV196690 MPR196689:MPR196690 MZN196689:MZN196690 NJJ196689:NJJ196690 NTF196689:NTF196690 ODB196689:ODB196690 OMX196689:OMX196690 OWT196689:OWT196690 PGP196689:PGP196690 PQL196689:PQL196690 QAH196689:QAH196690 QKD196689:QKD196690 QTZ196689:QTZ196690 RDV196689:RDV196690 RNR196689:RNR196690 RXN196689:RXN196690 SHJ196689:SHJ196690 SRF196689:SRF196690 TBB196689:TBB196690 TKX196689:TKX196690 TUT196689:TUT196690 UEP196689:UEP196690 UOL196689:UOL196690 UYH196689:UYH196690 VID196689:VID196690 VRZ196689:VRZ196690 WBV196689:WBV196690 WLR196689:WLR196690 WVN196689:WVN196690 G262232:G262233 JB262225:JB262226 SX262225:SX262226 ACT262225:ACT262226 AMP262225:AMP262226 AWL262225:AWL262226 BGH262225:BGH262226 BQD262225:BQD262226 BZZ262225:BZZ262226 CJV262225:CJV262226 CTR262225:CTR262226 DDN262225:DDN262226 DNJ262225:DNJ262226 DXF262225:DXF262226 EHB262225:EHB262226 EQX262225:EQX262226 FAT262225:FAT262226 FKP262225:FKP262226 FUL262225:FUL262226 GEH262225:GEH262226 GOD262225:GOD262226 GXZ262225:GXZ262226 HHV262225:HHV262226 HRR262225:HRR262226 IBN262225:IBN262226 ILJ262225:ILJ262226 IVF262225:IVF262226 JFB262225:JFB262226 JOX262225:JOX262226 JYT262225:JYT262226 KIP262225:KIP262226 KSL262225:KSL262226 LCH262225:LCH262226 LMD262225:LMD262226 LVZ262225:LVZ262226 MFV262225:MFV262226 MPR262225:MPR262226 MZN262225:MZN262226 NJJ262225:NJJ262226 NTF262225:NTF262226 ODB262225:ODB262226 OMX262225:OMX262226 OWT262225:OWT262226 PGP262225:PGP262226 PQL262225:PQL262226 QAH262225:QAH262226 QKD262225:QKD262226 QTZ262225:QTZ262226 RDV262225:RDV262226 RNR262225:RNR262226 RXN262225:RXN262226 SHJ262225:SHJ262226 SRF262225:SRF262226 TBB262225:TBB262226 TKX262225:TKX262226 TUT262225:TUT262226 UEP262225:UEP262226 UOL262225:UOL262226 UYH262225:UYH262226 VID262225:VID262226 VRZ262225:VRZ262226 WBV262225:WBV262226 WLR262225:WLR262226 WVN262225:WVN262226 G327768:G327769 JB327761:JB327762 SX327761:SX327762 ACT327761:ACT327762 AMP327761:AMP327762 AWL327761:AWL327762 BGH327761:BGH327762 BQD327761:BQD327762 BZZ327761:BZZ327762 CJV327761:CJV327762 CTR327761:CTR327762 DDN327761:DDN327762 DNJ327761:DNJ327762 DXF327761:DXF327762 EHB327761:EHB327762 EQX327761:EQX327762 FAT327761:FAT327762 FKP327761:FKP327762 FUL327761:FUL327762 GEH327761:GEH327762 GOD327761:GOD327762 GXZ327761:GXZ327762 HHV327761:HHV327762 HRR327761:HRR327762 IBN327761:IBN327762 ILJ327761:ILJ327762 IVF327761:IVF327762 JFB327761:JFB327762 JOX327761:JOX327762 JYT327761:JYT327762 KIP327761:KIP327762 KSL327761:KSL327762 LCH327761:LCH327762 LMD327761:LMD327762 LVZ327761:LVZ327762 MFV327761:MFV327762 MPR327761:MPR327762 MZN327761:MZN327762 NJJ327761:NJJ327762 NTF327761:NTF327762 ODB327761:ODB327762 OMX327761:OMX327762 OWT327761:OWT327762 PGP327761:PGP327762 PQL327761:PQL327762 QAH327761:QAH327762 QKD327761:QKD327762 QTZ327761:QTZ327762 RDV327761:RDV327762 RNR327761:RNR327762 RXN327761:RXN327762 SHJ327761:SHJ327762 SRF327761:SRF327762 TBB327761:TBB327762 TKX327761:TKX327762 TUT327761:TUT327762 UEP327761:UEP327762 UOL327761:UOL327762 UYH327761:UYH327762 VID327761:VID327762 VRZ327761:VRZ327762 WBV327761:WBV327762 WLR327761:WLR327762 WVN327761:WVN327762 G393304:G393305 JB393297:JB393298 SX393297:SX393298 ACT393297:ACT393298 AMP393297:AMP393298 AWL393297:AWL393298 BGH393297:BGH393298 BQD393297:BQD393298 BZZ393297:BZZ393298 CJV393297:CJV393298 CTR393297:CTR393298 DDN393297:DDN393298 DNJ393297:DNJ393298 DXF393297:DXF393298 EHB393297:EHB393298 EQX393297:EQX393298 FAT393297:FAT393298 FKP393297:FKP393298 FUL393297:FUL393298 GEH393297:GEH393298 GOD393297:GOD393298 GXZ393297:GXZ393298 HHV393297:HHV393298 HRR393297:HRR393298 IBN393297:IBN393298 ILJ393297:ILJ393298 IVF393297:IVF393298 JFB393297:JFB393298 JOX393297:JOX393298 JYT393297:JYT393298 KIP393297:KIP393298 KSL393297:KSL393298 LCH393297:LCH393298 LMD393297:LMD393298 LVZ393297:LVZ393298 MFV393297:MFV393298 MPR393297:MPR393298 MZN393297:MZN393298 NJJ393297:NJJ393298 NTF393297:NTF393298 ODB393297:ODB393298 OMX393297:OMX393298 OWT393297:OWT393298 PGP393297:PGP393298 PQL393297:PQL393298 QAH393297:QAH393298 QKD393297:QKD393298 QTZ393297:QTZ393298 RDV393297:RDV393298 RNR393297:RNR393298 RXN393297:RXN393298 SHJ393297:SHJ393298 SRF393297:SRF393298 TBB393297:TBB393298 TKX393297:TKX393298 TUT393297:TUT393298 UEP393297:UEP393298 UOL393297:UOL393298 UYH393297:UYH393298 VID393297:VID393298 VRZ393297:VRZ393298 WBV393297:WBV393298 WLR393297:WLR393298 WVN393297:WVN393298 G458840:G458841 JB458833:JB458834 SX458833:SX458834 ACT458833:ACT458834 AMP458833:AMP458834 AWL458833:AWL458834 BGH458833:BGH458834 BQD458833:BQD458834 BZZ458833:BZZ458834 CJV458833:CJV458834 CTR458833:CTR458834 DDN458833:DDN458834 DNJ458833:DNJ458834 DXF458833:DXF458834 EHB458833:EHB458834 EQX458833:EQX458834 FAT458833:FAT458834 FKP458833:FKP458834 FUL458833:FUL458834 GEH458833:GEH458834 GOD458833:GOD458834 GXZ458833:GXZ458834 HHV458833:HHV458834 HRR458833:HRR458834 IBN458833:IBN458834 ILJ458833:ILJ458834 IVF458833:IVF458834 JFB458833:JFB458834 JOX458833:JOX458834 JYT458833:JYT458834 KIP458833:KIP458834 KSL458833:KSL458834 LCH458833:LCH458834 LMD458833:LMD458834 LVZ458833:LVZ458834 MFV458833:MFV458834 MPR458833:MPR458834 MZN458833:MZN458834 NJJ458833:NJJ458834 NTF458833:NTF458834 ODB458833:ODB458834 OMX458833:OMX458834 OWT458833:OWT458834 PGP458833:PGP458834 PQL458833:PQL458834 QAH458833:QAH458834 QKD458833:QKD458834 QTZ458833:QTZ458834 RDV458833:RDV458834 RNR458833:RNR458834 RXN458833:RXN458834 SHJ458833:SHJ458834 SRF458833:SRF458834 TBB458833:TBB458834 TKX458833:TKX458834 TUT458833:TUT458834 UEP458833:UEP458834 UOL458833:UOL458834 UYH458833:UYH458834 VID458833:VID458834 VRZ458833:VRZ458834 WBV458833:WBV458834 WLR458833:WLR458834 WVN458833:WVN458834 G524376:G524377 JB524369:JB524370 SX524369:SX524370 ACT524369:ACT524370 AMP524369:AMP524370 AWL524369:AWL524370 BGH524369:BGH524370 BQD524369:BQD524370 BZZ524369:BZZ524370 CJV524369:CJV524370 CTR524369:CTR524370 DDN524369:DDN524370 DNJ524369:DNJ524370 DXF524369:DXF524370 EHB524369:EHB524370 EQX524369:EQX524370 FAT524369:FAT524370 FKP524369:FKP524370 FUL524369:FUL524370 GEH524369:GEH524370 GOD524369:GOD524370 GXZ524369:GXZ524370 HHV524369:HHV524370 HRR524369:HRR524370 IBN524369:IBN524370 ILJ524369:ILJ524370 IVF524369:IVF524370 JFB524369:JFB524370 JOX524369:JOX524370 JYT524369:JYT524370 KIP524369:KIP524370 KSL524369:KSL524370 LCH524369:LCH524370 LMD524369:LMD524370 LVZ524369:LVZ524370 MFV524369:MFV524370 MPR524369:MPR524370 MZN524369:MZN524370 NJJ524369:NJJ524370 NTF524369:NTF524370 ODB524369:ODB524370 OMX524369:OMX524370 OWT524369:OWT524370 PGP524369:PGP524370 PQL524369:PQL524370 QAH524369:QAH524370 QKD524369:QKD524370 QTZ524369:QTZ524370 RDV524369:RDV524370 RNR524369:RNR524370 RXN524369:RXN524370 SHJ524369:SHJ524370 SRF524369:SRF524370 TBB524369:TBB524370 TKX524369:TKX524370 TUT524369:TUT524370 UEP524369:UEP524370 UOL524369:UOL524370 UYH524369:UYH524370 VID524369:VID524370 VRZ524369:VRZ524370 WBV524369:WBV524370 WLR524369:WLR524370 WVN524369:WVN524370 G589912:G589913 JB589905:JB589906 SX589905:SX589906 ACT589905:ACT589906 AMP589905:AMP589906 AWL589905:AWL589906 BGH589905:BGH589906 BQD589905:BQD589906 BZZ589905:BZZ589906 CJV589905:CJV589906 CTR589905:CTR589906 DDN589905:DDN589906 DNJ589905:DNJ589906 DXF589905:DXF589906 EHB589905:EHB589906 EQX589905:EQX589906 FAT589905:FAT589906 FKP589905:FKP589906 FUL589905:FUL589906 GEH589905:GEH589906 GOD589905:GOD589906 GXZ589905:GXZ589906 HHV589905:HHV589906 HRR589905:HRR589906 IBN589905:IBN589906 ILJ589905:ILJ589906 IVF589905:IVF589906 JFB589905:JFB589906 JOX589905:JOX589906 JYT589905:JYT589906 KIP589905:KIP589906 KSL589905:KSL589906 LCH589905:LCH589906 LMD589905:LMD589906 LVZ589905:LVZ589906 MFV589905:MFV589906 MPR589905:MPR589906 MZN589905:MZN589906 NJJ589905:NJJ589906 NTF589905:NTF589906 ODB589905:ODB589906 OMX589905:OMX589906 OWT589905:OWT589906 PGP589905:PGP589906 PQL589905:PQL589906 QAH589905:QAH589906 QKD589905:QKD589906 QTZ589905:QTZ589906 RDV589905:RDV589906 RNR589905:RNR589906 RXN589905:RXN589906 SHJ589905:SHJ589906 SRF589905:SRF589906 TBB589905:TBB589906 TKX589905:TKX589906 TUT589905:TUT589906 UEP589905:UEP589906 UOL589905:UOL589906 UYH589905:UYH589906 VID589905:VID589906 VRZ589905:VRZ589906 WBV589905:WBV589906 WLR589905:WLR589906 WVN589905:WVN589906 G655448:G655449 JB655441:JB655442 SX655441:SX655442 ACT655441:ACT655442 AMP655441:AMP655442 AWL655441:AWL655442 BGH655441:BGH655442 BQD655441:BQD655442 BZZ655441:BZZ655442 CJV655441:CJV655442 CTR655441:CTR655442 DDN655441:DDN655442 DNJ655441:DNJ655442 DXF655441:DXF655442 EHB655441:EHB655442 EQX655441:EQX655442 FAT655441:FAT655442 FKP655441:FKP655442 FUL655441:FUL655442 GEH655441:GEH655442 GOD655441:GOD655442 GXZ655441:GXZ655442 HHV655441:HHV655442 HRR655441:HRR655442 IBN655441:IBN655442 ILJ655441:ILJ655442 IVF655441:IVF655442 JFB655441:JFB655442 JOX655441:JOX655442 JYT655441:JYT655442 KIP655441:KIP655442 KSL655441:KSL655442 LCH655441:LCH655442 LMD655441:LMD655442 LVZ655441:LVZ655442 MFV655441:MFV655442 MPR655441:MPR655442 MZN655441:MZN655442 NJJ655441:NJJ655442 NTF655441:NTF655442 ODB655441:ODB655442 OMX655441:OMX655442 OWT655441:OWT655442 PGP655441:PGP655442 PQL655441:PQL655442 QAH655441:QAH655442 QKD655441:QKD655442 QTZ655441:QTZ655442 RDV655441:RDV655442 RNR655441:RNR655442 RXN655441:RXN655442 SHJ655441:SHJ655442 SRF655441:SRF655442 TBB655441:TBB655442 TKX655441:TKX655442 TUT655441:TUT655442 UEP655441:UEP655442 UOL655441:UOL655442 UYH655441:UYH655442 VID655441:VID655442 VRZ655441:VRZ655442 WBV655441:WBV655442 WLR655441:WLR655442 WVN655441:WVN655442 G720984:G720985 JB720977:JB720978 SX720977:SX720978 ACT720977:ACT720978 AMP720977:AMP720978 AWL720977:AWL720978 BGH720977:BGH720978 BQD720977:BQD720978 BZZ720977:BZZ720978 CJV720977:CJV720978 CTR720977:CTR720978 DDN720977:DDN720978 DNJ720977:DNJ720978 DXF720977:DXF720978 EHB720977:EHB720978 EQX720977:EQX720978 FAT720977:FAT720978 FKP720977:FKP720978 FUL720977:FUL720978 GEH720977:GEH720978 GOD720977:GOD720978 GXZ720977:GXZ720978 HHV720977:HHV720978 HRR720977:HRR720978 IBN720977:IBN720978 ILJ720977:ILJ720978 IVF720977:IVF720978 JFB720977:JFB720978 JOX720977:JOX720978 JYT720977:JYT720978 KIP720977:KIP720978 KSL720977:KSL720978 LCH720977:LCH720978 LMD720977:LMD720978 LVZ720977:LVZ720978 MFV720977:MFV720978 MPR720977:MPR720978 MZN720977:MZN720978 NJJ720977:NJJ720978 NTF720977:NTF720978 ODB720977:ODB720978 OMX720977:OMX720978 OWT720977:OWT720978 PGP720977:PGP720978 PQL720977:PQL720978 QAH720977:QAH720978 QKD720977:QKD720978 QTZ720977:QTZ720978 RDV720977:RDV720978 RNR720977:RNR720978 RXN720977:RXN720978 SHJ720977:SHJ720978 SRF720977:SRF720978 TBB720977:TBB720978 TKX720977:TKX720978 TUT720977:TUT720978 UEP720977:UEP720978 UOL720977:UOL720978 UYH720977:UYH720978 VID720977:VID720978 VRZ720977:VRZ720978 WBV720977:WBV720978 WLR720977:WLR720978 WVN720977:WVN720978 G786520:G786521 JB786513:JB786514 SX786513:SX786514 ACT786513:ACT786514 AMP786513:AMP786514 AWL786513:AWL786514 BGH786513:BGH786514 BQD786513:BQD786514 BZZ786513:BZZ786514 CJV786513:CJV786514 CTR786513:CTR786514 DDN786513:DDN786514 DNJ786513:DNJ786514 DXF786513:DXF786514 EHB786513:EHB786514 EQX786513:EQX786514 FAT786513:FAT786514 FKP786513:FKP786514 FUL786513:FUL786514 GEH786513:GEH786514 GOD786513:GOD786514 GXZ786513:GXZ786514 HHV786513:HHV786514 HRR786513:HRR786514 IBN786513:IBN786514 ILJ786513:ILJ786514 IVF786513:IVF786514 JFB786513:JFB786514 JOX786513:JOX786514 JYT786513:JYT786514 KIP786513:KIP786514 KSL786513:KSL786514 LCH786513:LCH786514 LMD786513:LMD786514 LVZ786513:LVZ786514 MFV786513:MFV786514 MPR786513:MPR786514 MZN786513:MZN786514 NJJ786513:NJJ786514 NTF786513:NTF786514 ODB786513:ODB786514 OMX786513:OMX786514 OWT786513:OWT786514 PGP786513:PGP786514 PQL786513:PQL786514 QAH786513:QAH786514 QKD786513:QKD786514 QTZ786513:QTZ786514 RDV786513:RDV786514 RNR786513:RNR786514 RXN786513:RXN786514 SHJ786513:SHJ786514 SRF786513:SRF786514 TBB786513:TBB786514 TKX786513:TKX786514 TUT786513:TUT786514 UEP786513:UEP786514 UOL786513:UOL786514 UYH786513:UYH786514 VID786513:VID786514 VRZ786513:VRZ786514 WBV786513:WBV786514 WLR786513:WLR786514 WVN786513:WVN786514 G852056:G852057 JB852049:JB852050 SX852049:SX852050 ACT852049:ACT852050 AMP852049:AMP852050 AWL852049:AWL852050 BGH852049:BGH852050 BQD852049:BQD852050 BZZ852049:BZZ852050 CJV852049:CJV852050 CTR852049:CTR852050 DDN852049:DDN852050 DNJ852049:DNJ852050 DXF852049:DXF852050 EHB852049:EHB852050 EQX852049:EQX852050 FAT852049:FAT852050 FKP852049:FKP852050 FUL852049:FUL852050 GEH852049:GEH852050 GOD852049:GOD852050 GXZ852049:GXZ852050 HHV852049:HHV852050 HRR852049:HRR852050 IBN852049:IBN852050 ILJ852049:ILJ852050 IVF852049:IVF852050 JFB852049:JFB852050 JOX852049:JOX852050 JYT852049:JYT852050 KIP852049:KIP852050 KSL852049:KSL852050 LCH852049:LCH852050 LMD852049:LMD852050 LVZ852049:LVZ852050 MFV852049:MFV852050 MPR852049:MPR852050 MZN852049:MZN852050 NJJ852049:NJJ852050 NTF852049:NTF852050 ODB852049:ODB852050 OMX852049:OMX852050 OWT852049:OWT852050 PGP852049:PGP852050 PQL852049:PQL852050 QAH852049:QAH852050 QKD852049:QKD852050 QTZ852049:QTZ852050 RDV852049:RDV852050 RNR852049:RNR852050 RXN852049:RXN852050 SHJ852049:SHJ852050 SRF852049:SRF852050 TBB852049:TBB852050 TKX852049:TKX852050 TUT852049:TUT852050 UEP852049:UEP852050 UOL852049:UOL852050 UYH852049:UYH852050 VID852049:VID852050 VRZ852049:VRZ852050 WBV852049:WBV852050 WLR852049:WLR852050 WVN852049:WVN852050 G917592:G917593 JB917585:JB917586 SX917585:SX917586 ACT917585:ACT917586 AMP917585:AMP917586 AWL917585:AWL917586 BGH917585:BGH917586 BQD917585:BQD917586 BZZ917585:BZZ917586 CJV917585:CJV917586 CTR917585:CTR917586 DDN917585:DDN917586 DNJ917585:DNJ917586 DXF917585:DXF917586 EHB917585:EHB917586 EQX917585:EQX917586 FAT917585:FAT917586 FKP917585:FKP917586 FUL917585:FUL917586 GEH917585:GEH917586 GOD917585:GOD917586 GXZ917585:GXZ917586 HHV917585:HHV917586 HRR917585:HRR917586 IBN917585:IBN917586 ILJ917585:ILJ917586 IVF917585:IVF917586 JFB917585:JFB917586 JOX917585:JOX917586 JYT917585:JYT917586 KIP917585:KIP917586 KSL917585:KSL917586 LCH917585:LCH917586 LMD917585:LMD917586 LVZ917585:LVZ917586 MFV917585:MFV917586 MPR917585:MPR917586 MZN917585:MZN917586 NJJ917585:NJJ917586 NTF917585:NTF917586 ODB917585:ODB917586 OMX917585:OMX917586 OWT917585:OWT917586 PGP917585:PGP917586 PQL917585:PQL917586 QAH917585:QAH917586 QKD917585:QKD917586 QTZ917585:QTZ917586 RDV917585:RDV917586 RNR917585:RNR917586 RXN917585:RXN917586 SHJ917585:SHJ917586 SRF917585:SRF917586 TBB917585:TBB917586 TKX917585:TKX917586 TUT917585:TUT917586 UEP917585:UEP917586 UOL917585:UOL917586 UYH917585:UYH917586 VID917585:VID917586 VRZ917585:VRZ917586 WBV917585:WBV917586 WLR917585:WLR917586 WVN917585:WVN917586 G983128:G983129 JB983121:JB983122 SX983121:SX983122 ACT983121:ACT983122 AMP983121:AMP983122 AWL983121:AWL983122 BGH983121:BGH983122 BQD983121:BQD983122 BZZ983121:BZZ983122 CJV983121:CJV983122 CTR983121:CTR983122 DDN983121:DDN983122 DNJ983121:DNJ983122 DXF983121:DXF983122 EHB983121:EHB983122 EQX983121:EQX983122 FAT983121:FAT983122 FKP983121:FKP983122 FUL983121:FUL983122 GEH983121:GEH983122 GOD983121:GOD983122 GXZ983121:GXZ983122 HHV983121:HHV983122 HRR983121:HRR983122 IBN983121:IBN983122 ILJ983121:ILJ983122 IVF983121:IVF983122 JFB983121:JFB983122 JOX983121:JOX983122 JYT983121:JYT983122 KIP983121:KIP983122 KSL983121:KSL983122 LCH983121:LCH983122 LMD983121:LMD983122 LVZ983121:LVZ983122 MFV983121:MFV983122 MPR983121:MPR983122 MZN983121:MZN983122 NJJ983121:NJJ983122 NTF983121:NTF983122 ODB983121:ODB983122 OMX983121:OMX983122 OWT983121:OWT983122 PGP983121:PGP983122 PQL983121:PQL983122 QAH983121:QAH983122 QKD983121:QKD983122 QTZ983121:QTZ983122 RDV983121:RDV983122 RNR983121:RNR983122 RXN983121:RXN983122 SHJ983121:SHJ983122 SRF983121:SRF983122 TBB983121:TBB983122 TKX983121:TKX983122 TUT983121:TUT983122 UEP983121:UEP983122 UOL983121:UOL983122 UYH983121:UYH983122 VID983121:VID983122 VRZ983121:VRZ983122 WBV983121:WBV983122 WLR983121:WLR983122 WVN983121:WVN983122 G33:G40 JB33:JB40 SX33:SX40 ACT33:ACT40 AMP33:AMP40 AWL33:AWL40 BGH33:BGH40 BQD33:BQD40 BZZ33:BZZ40 CJV33:CJV40 CTR33:CTR40 DDN33:DDN40 DNJ33:DNJ40 DXF33:DXF40 EHB33:EHB40 EQX33:EQX40 FAT33:FAT40 FKP33:FKP40 FUL33:FUL40 GEH33:GEH40 GOD33:GOD40 GXZ33:GXZ40 HHV33:HHV40 HRR33:HRR40 IBN33:IBN40 ILJ33:ILJ40 IVF33:IVF40 JFB33:JFB40 JOX33:JOX40 JYT33:JYT40 KIP33:KIP40 KSL33:KSL40 LCH33:LCH40 LMD33:LMD40 LVZ33:LVZ40 MFV33:MFV40 MPR33:MPR40 MZN33:MZN40 NJJ33:NJJ40 NTF33:NTF40 ODB33:ODB40 OMX33:OMX40 OWT33:OWT40 PGP33:PGP40 PQL33:PQL40 QAH33:QAH40 QKD33:QKD40 QTZ33:QTZ40 RDV33:RDV40 RNR33:RNR40 RXN33:RXN40 SHJ33:SHJ40 SRF33:SRF40 TBB33:TBB40 TKX33:TKX40 TUT33:TUT40 UEP33:UEP40 UOL33:UOL40 UYH33:UYH40 VID33:VID40 VRZ33:VRZ40 WBV33:WBV40 WLR33:WLR40 WVN33:WVN40 G65570:G65577 JB65563:JB65570 SX65563:SX65570 ACT65563:ACT65570 AMP65563:AMP65570 AWL65563:AWL65570 BGH65563:BGH65570 BQD65563:BQD65570 BZZ65563:BZZ65570 CJV65563:CJV65570 CTR65563:CTR65570 DDN65563:DDN65570 DNJ65563:DNJ65570 DXF65563:DXF65570 EHB65563:EHB65570 EQX65563:EQX65570 FAT65563:FAT65570 FKP65563:FKP65570 FUL65563:FUL65570 GEH65563:GEH65570 GOD65563:GOD65570 GXZ65563:GXZ65570 HHV65563:HHV65570 HRR65563:HRR65570 IBN65563:IBN65570 ILJ65563:ILJ65570 IVF65563:IVF65570 JFB65563:JFB65570 JOX65563:JOX65570 JYT65563:JYT65570 KIP65563:KIP65570 KSL65563:KSL65570 LCH65563:LCH65570 LMD65563:LMD65570 LVZ65563:LVZ65570 MFV65563:MFV65570 MPR65563:MPR65570 MZN65563:MZN65570 NJJ65563:NJJ65570 NTF65563:NTF65570 ODB65563:ODB65570 OMX65563:OMX65570 OWT65563:OWT65570 PGP65563:PGP65570 PQL65563:PQL65570 QAH65563:QAH65570 QKD65563:QKD65570 QTZ65563:QTZ65570 RDV65563:RDV65570 RNR65563:RNR65570 RXN65563:RXN65570 SHJ65563:SHJ65570 SRF65563:SRF65570 TBB65563:TBB65570 TKX65563:TKX65570 TUT65563:TUT65570 UEP65563:UEP65570 UOL65563:UOL65570 UYH65563:UYH65570 VID65563:VID65570 VRZ65563:VRZ65570 WBV65563:WBV65570 WLR65563:WLR65570 WVN65563:WVN65570 G131106:G131113 JB131099:JB131106 SX131099:SX131106 ACT131099:ACT131106 AMP131099:AMP131106 AWL131099:AWL131106 BGH131099:BGH131106 BQD131099:BQD131106 BZZ131099:BZZ131106 CJV131099:CJV131106 CTR131099:CTR131106 DDN131099:DDN131106 DNJ131099:DNJ131106 DXF131099:DXF131106 EHB131099:EHB131106 EQX131099:EQX131106 FAT131099:FAT131106 FKP131099:FKP131106 FUL131099:FUL131106 GEH131099:GEH131106 GOD131099:GOD131106 GXZ131099:GXZ131106 HHV131099:HHV131106 HRR131099:HRR131106 IBN131099:IBN131106 ILJ131099:ILJ131106 IVF131099:IVF131106 JFB131099:JFB131106 JOX131099:JOX131106 JYT131099:JYT131106 KIP131099:KIP131106 KSL131099:KSL131106 LCH131099:LCH131106 LMD131099:LMD131106 LVZ131099:LVZ131106 MFV131099:MFV131106 MPR131099:MPR131106 MZN131099:MZN131106 NJJ131099:NJJ131106 NTF131099:NTF131106 ODB131099:ODB131106 OMX131099:OMX131106 OWT131099:OWT131106 PGP131099:PGP131106 PQL131099:PQL131106 QAH131099:QAH131106 QKD131099:QKD131106 QTZ131099:QTZ131106 RDV131099:RDV131106 RNR131099:RNR131106 RXN131099:RXN131106 SHJ131099:SHJ131106 SRF131099:SRF131106 TBB131099:TBB131106 TKX131099:TKX131106 TUT131099:TUT131106 UEP131099:UEP131106 UOL131099:UOL131106 UYH131099:UYH131106 VID131099:VID131106 VRZ131099:VRZ131106 WBV131099:WBV131106 WLR131099:WLR131106 WVN131099:WVN131106 G196642:G196649 JB196635:JB196642 SX196635:SX196642 ACT196635:ACT196642 AMP196635:AMP196642 AWL196635:AWL196642 BGH196635:BGH196642 BQD196635:BQD196642 BZZ196635:BZZ196642 CJV196635:CJV196642 CTR196635:CTR196642 DDN196635:DDN196642 DNJ196635:DNJ196642 DXF196635:DXF196642 EHB196635:EHB196642 EQX196635:EQX196642 FAT196635:FAT196642 FKP196635:FKP196642 FUL196635:FUL196642 GEH196635:GEH196642 GOD196635:GOD196642 GXZ196635:GXZ196642 HHV196635:HHV196642 HRR196635:HRR196642 IBN196635:IBN196642 ILJ196635:ILJ196642 IVF196635:IVF196642 JFB196635:JFB196642 JOX196635:JOX196642 JYT196635:JYT196642 KIP196635:KIP196642 KSL196635:KSL196642 LCH196635:LCH196642 LMD196635:LMD196642 LVZ196635:LVZ196642 MFV196635:MFV196642 MPR196635:MPR196642 MZN196635:MZN196642 NJJ196635:NJJ196642 NTF196635:NTF196642 ODB196635:ODB196642 OMX196635:OMX196642 OWT196635:OWT196642 PGP196635:PGP196642 PQL196635:PQL196642 QAH196635:QAH196642 QKD196635:QKD196642 QTZ196635:QTZ196642 RDV196635:RDV196642 RNR196635:RNR196642 RXN196635:RXN196642 SHJ196635:SHJ196642 SRF196635:SRF196642 TBB196635:TBB196642 TKX196635:TKX196642 TUT196635:TUT196642 UEP196635:UEP196642 UOL196635:UOL196642 UYH196635:UYH196642 VID196635:VID196642 VRZ196635:VRZ196642 WBV196635:WBV196642 WLR196635:WLR196642 WVN196635:WVN196642 G262178:G262185 JB262171:JB262178 SX262171:SX262178 ACT262171:ACT262178 AMP262171:AMP262178 AWL262171:AWL262178 BGH262171:BGH262178 BQD262171:BQD262178 BZZ262171:BZZ262178 CJV262171:CJV262178 CTR262171:CTR262178 DDN262171:DDN262178 DNJ262171:DNJ262178 DXF262171:DXF262178 EHB262171:EHB262178 EQX262171:EQX262178 FAT262171:FAT262178 FKP262171:FKP262178 FUL262171:FUL262178 GEH262171:GEH262178 GOD262171:GOD262178 GXZ262171:GXZ262178 HHV262171:HHV262178 HRR262171:HRR262178 IBN262171:IBN262178 ILJ262171:ILJ262178 IVF262171:IVF262178 JFB262171:JFB262178 JOX262171:JOX262178 JYT262171:JYT262178 KIP262171:KIP262178 KSL262171:KSL262178 LCH262171:LCH262178 LMD262171:LMD262178 LVZ262171:LVZ262178 MFV262171:MFV262178 MPR262171:MPR262178 MZN262171:MZN262178 NJJ262171:NJJ262178 NTF262171:NTF262178 ODB262171:ODB262178 OMX262171:OMX262178 OWT262171:OWT262178 PGP262171:PGP262178 PQL262171:PQL262178 QAH262171:QAH262178 QKD262171:QKD262178 QTZ262171:QTZ262178 RDV262171:RDV262178 RNR262171:RNR262178 RXN262171:RXN262178 SHJ262171:SHJ262178 SRF262171:SRF262178 TBB262171:TBB262178 TKX262171:TKX262178 TUT262171:TUT262178 UEP262171:UEP262178 UOL262171:UOL262178 UYH262171:UYH262178 VID262171:VID262178 VRZ262171:VRZ262178 WBV262171:WBV262178 WLR262171:WLR262178 WVN262171:WVN262178 G327714:G327721 JB327707:JB327714 SX327707:SX327714 ACT327707:ACT327714 AMP327707:AMP327714 AWL327707:AWL327714 BGH327707:BGH327714 BQD327707:BQD327714 BZZ327707:BZZ327714 CJV327707:CJV327714 CTR327707:CTR327714 DDN327707:DDN327714 DNJ327707:DNJ327714 DXF327707:DXF327714 EHB327707:EHB327714 EQX327707:EQX327714 FAT327707:FAT327714 FKP327707:FKP327714 FUL327707:FUL327714 GEH327707:GEH327714 GOD327707:GOD327714 GXZ327707:GXZ327714 HHV327707:HHV327714 HRR327707:HRR327714 IBN327707:IBN327714 ILJ327707:ILJ327714 IVF327707:IVF327714 JFB327707:JFB327714 JOX327707:JOX327714 JYT327707:JYT327714 KIP327707:KIP327714 KSL327707:KSL327714 LCH327707:LCH327714 LMD327707:LMD327714 LVZ327707:LVZ327714 MFV327707:MFV327714 MPR327707:MPR327714 MZN327707:MZN327714 NJJ327707:NJJ327714 NTF327707:NTF327714 ODB327707:ODB327714 OMX327707:OMX327714 OWT327707:OWT327714 PGP327707:PGP327714 PQL327707:PQL327714 QAH327707:QAH327714 QKD327707:QKD327714 QTZ327707:QTZ327714 RDV327707:RDV327714 RNR327707:RNR327714 RXN327707:RXN327714 SHJ327707:SHJ327714 SRF327707:SRF327714 TBB327707:TBB327714 TKX327707:TKX327714 TUT327707:TUT327714 UEP327707:UEP327714 UOL327707:UOL327714 UYH327707:UYH327714 VID327707:VID327714 VRZ327707:VRZ327714 WBV327707:WBV327714 WLR327707:WLR327714 WVN327707:WVN327714 G393250:G393257 JB393243:JB393250 SX393243:SX393250 ACT393243:ACT393250 AMP393243:AMP393250 AWL393243:AWL393250 BGH393243:BGH393250 BQD393243:BQD393250 BZZ393243:BZZ393250 CJV393243:CJV393250 CTR393243:CTR393250 DDN393243:DDN393250 DNJ393243:DNJ393250 DXF393243:DXF393250 EHB393243:EHB393250 EQX393243:EQX393250 FAT393243:FAT393250 FKP393243:FKP393250 FUL393243:FUL393250 GEH393243:GEH393250 GOD393243:GOD393250 GXZ393243:GXZ393250 HHV393243:HHV393250 HRR393243:HRR393250 IBN393243:IBN393250 ILJ393243:ILJ393250 IVF393243:IVF393250 JFB393243:JFB393250 JOX393243:JOX393250 JYT393243:JYT393250 KIP393243:KIP393250 KSL393243:KSL393250 LCH393243:LCH393250 LMD393243:LMD393250 LVZ393243:LVZ393250 MFV393243:MFV393250 MPR393243:MPR393250 MZN393243:MZN393250 NJJ393243:NJJ393250 NTF393243:NTF393250 ODB393243:ODB393250 OMX393243:OMX393250 OWT393243:OWT393250 PGP393243:PGP393250 PQL393243:PQL393250 QAH393243:QAH393250 QKD393243:QKD393250 QTZ393243:QTZ393250 RDV393243:RDV393250 RNR393243:RNR393250 RXN393243:RXN393250 SHJ393243:SHJ393250 SRF393243:SRF393250 TBB393243:TBB393250 TKX393243:TKX393250 TUT393243:TUT393250 UEP393243:UEP393250 UOL393243:UOL393250 UYH393243:UYH393250 VID393243:VID393250 VRZ393243:VRZ393250 WBV393243:WBV393250 WLR393243:WLR393250 WVN393243:WVN393250 G458786:G458793 JB458779:JB458786 SX458779:SX458786 ACT458779:ACT458786 AMP458779:AMP458786 AWL458779:AWL458786 BGH458779:BGH458786 BQD458779:BQD458786 BZZ458779:BZZ458786 CJV458779:CJV458786 CTR458779:CTR458786 DDN458779:DDN458786 DNJ458779:DNJ458786 DXF458779:DXF458786 EHB458779:EHB458786 EQX458779:EQX458786 FAT458779:FAT458786 FKP458779:FKP458786 FUL458779:FUL458786 GEH458779:GEH458786 GOD458779:GOD458786 GXZ458779:GXZ458786 HHV458779:HHV458786 HRR458779:HRR458786 IBN458779:IBN458786 ILJ458779:ILJ458786 IVF458779:IVF458786 JFB458779:JFB458786 JOX458779:JOX458786 JYT458779:JYT458786 KIP458779:KIP458786 KSL458779:KSL458786 LCH458779:LCH458786 LMD458779:LMD458786 LVZ458779:LVZ458786 MFV458779:MFV458786 MPR458779:MPR458786 MZN458779:MZN458786 NJJ458779:NJJ458786 NTF458779:NTF458786 ODB458779:ODB458786 OMX458779:OMX458786 OWT458779:OWT458786 PGP458779:PGP458786 PQL458779:PQL458786 QAH458779:QAH458786 QKD458779:QKD458786 QTZ458779:QTZ458786 RDV458779:RDV458786 RNR458779:RNR458786 RXN458779:RXN458786 SHJ458779:SHJ458786 SRF458779:SRF458786 TBB458779:TBB458786 TKX458779:TKX458786 TUT458779:TUT458786 UEP458779:UEP458786 UOL458779:UOL458786 UYH458779:UYH458786 VID458779:VID458786 VRZ458779:VRZ458786 WBV458779:WBV458786 WLR458779:WLR458786 WVN458779:WVN458786 G524322:G524329 JB524315:JB524322 SX524315:SX524322 ACT524315:ACT524322 AMP524315:AMP524322 AWL524315:AWL524322 BGH524315:BGH524322 BQD524315:BQD524322 BZZ524315:BZZ524322 CJV524315:CJV524322 CTR524315:CTR524322 DDN524315:DDN524322 DNJ524315:DNJ524322 DXF524315:DXF524322 EHB524315:EHB524322 EQX524315:EQX524322 FAT524315:FAT524322 FKP524315:FKP524322 FUL524315:FUL524322 GEH524315:GEH524322 GOD524315:GOD524322 GXZ524315:GXZ524322 HHV524315:HHV524322 HRR524315:HRR524322 IBN524315:IBN524322 ILJ524315:ILJ524322 IVF524315:IVF524322 JFB524315:JFB524322 JOX524315:JOX524322 JYT524315:JYT524322 KIP524315:KIP524322 KSL524315:KSL524322 LCH524315:LCH524322 LMD524315:LMD524322 LVZ524315:LVZ524322 MFV524315:MFV524322 MPR524315:MPR524322 MZN524315:MZN524322 NJJ524315:NJJ524322 NTF524315:NTF524322 ODB524315:ODB524322 OMX524315:OMX524322 OWT524315:OWT524322 PGP524315:PGP524322 PQL524315:PQL524322 QAH524315:QAH524322 QKD524315:QKD524322 QTZ524315:QTZ524322 RDV524315:RDV524322 RNR524315:RNR524322 RXN524315:RXN524322 SHJ524315:SHJ524322 SRF524315:SRF524322 TBB524315:TBB524322 TKX524315:TKX524322 TUT524315:TUT524322 UEP524315:UEP524322 UOL524315:UOL524322 UYH524315:UYH524322 VID524315:VID524322 VRZ524315:VRZ524322 WBV524315:WBV524322 WLR524315:WLR524322 WVN524315:WVN524322 G589858:G589865 JB589851:JB589858 SX589851:SX589858 ACT589851:ACT589858 AMP589851:AMP589858 AWL589851:AWL589858 BGH589851:BGH589858 BQD589851:BQD589858 BZZ589851:BZZ589858 CJV589851:CJV589858 CTR589851:CTR589858 DDN589851:DDN589858 DNJ589851:DNJ589858 DXF589851:DXF589858 EHB589851:EHB589858 EQX589851:EQX589858 FAT589851:FAT589858 FKP589851:FKP589858 FUL589851:FUL589858 GEH589851:GEH589858 GOD589851:GOD589858 GXZ589851:GXZ589858 HHV589851:HHV589858 HRR589851:HRR589858 IBN589851:IBN589858 ILJ589851:ILJ589858 IVF589851:IVF589858 JFB589851:JFB589858 JOX589851:JOX589858 JYT589851:JYT589858 KIP589851:KIP589858 KSL589851:KSL589858 LCH589851:LCH589858 LMD589851:LMD589858 LVZ589851:LVZ589858 MFV589851:MFV589858 MPR589851:MPR589858 MZN589851:MZN589858 NJJ589851:NJJ589858 NTF589851:NTF589858 ODB589851:ODB589858 OMX589851:OMX589858 OWT589851:OWT589858 PGP589851:PGP589858 PQL589851:PQL589858 QAH589851:QAH589858 QKD589851:QKD589858 QTZ589851:QTZ589858 RDV589851:RDV589858 RNR589851:RNR589858 RXN589851:RXN589858 SHJ589851:SHJ589858 SRF589851:SRF589858 TBB589851:TBB589858 TKX589851:TKX589858 TUT589851:TUT589858 UEP589851:UEP589858 UOL589851:UOL589858 UYH589851:UYH589858 VID589851:VID589858 VRZ589851:VRZ589858 WBV589851:WBV589858 WLR589851:WLR589858 WVN589851:WVN589858 G655394:G655401 JB655387:JB655394 SX655387:SX655394 ACT655387:ACT655394 AMP655387:AMP655394 AWL655387:AWL655394 BGH655387:BGH655394 BQD655387:BQD655394 BZZ655387:BZZ655394 CJV655387:CJV655394 CTR655387:CTR655394 DDN655387:DDN655394 DNJ655387:DNJ655394 DXF655387:DXF655394 EHB655387:EHB655394 EQX655387:EQX655394 FAT655387:FAT655394 FKP655387:FKP655394 FUL655387:FUL655394 GEH655387:GEH655394 GOD655387:GOD655394 GXZ655387:GXZ655394 HHV655387:HHV655394 HRR655387:HRR655394 IBN655387:IBN655394 ILJ655387:ILJ655394 IVF655387:IVF655394 JFB655387:JFB655394 JOX655387:JOX655394 JYT655387:JYT655394 KIP655387:KIP655394 KSL655387:KSL655394 LCH655387:LCH655394 LMD655387:LMD655394 LVZ655387:LVZ655394 MFV655387:MFV655394 MPR655387:MPR655394 MZN655387:MZN655394 NJJ655387:NJJ655394 NTF655387:NTF655394 ODB655387:ODB655394 OMX655387:OMX655394 OWT655387:OWT655394 PGP655387:PGP655394 PQL655387:PQL655394 QAH655387:QAH655394 QKD655387:QKD655394 QTZ655387:QTZ655394 RDV655387:RDV655394 RNR655387:RNR655394 RXN655387:RXN655394 SHJ655387:SHJ655394 SRF655387:SRF655394 TBB655387:TBB655394 TKX655387:TKX655394 TUT655387:TUT655394 UEP655387:UEP655394 UOL655387:UOL655394 UYH655387:UYH655394 VID655387:VID655394 VRZ655387:VRZ655394 WBV655387:WBV655394 WLR655387:WLR655394 WVN655387:WVN655394 G720930:G720937 JB720923:JB720930 SX720923:SX720930 ACT720923:ACT720930 AMP720923:AMP720930 AWL720923:AWL720930 BGH720923:BGH720930 BQD720923:BQD720930 BZZ720923:BZZ720930 CJV720923:CJV720930 CTR720923:CTR720930 DDN720923:DDN720930 DNJ720923:DNJ720930 DXF720923:DXF720930 EHB720923:EHB720930 EQX720923:EQX720930 FAT720923:FAT720930 FKP720923:FKP720930 FUL720923:FUL720930 GEH720923:GEH720930 GOD720923:GOD720930 GXZ720923:GXZ720930 HHV720923:HHV720930 HRR720923:HRR720930 IBN720923:IBN720930 ILJ720923:ILJ720930 IVF720923:IVF720930 JFB720923:JFB720930 JOX720923:JOX720930 JYT720923:JYT720930 KIP720923:KIP720930 KSL720923:KSL720930 LCH720923:LCH720930 LMD720923:LMD720930 LVZ720923:LVZ720930 MFV720923:MFV720930 MPR720923:MPR720930 MZN720923:MZN720930 NJJ720923:NJJ720930 NTF720923:NTF720930 ODB720923:ODB720930 OMX720923:OMX720930 OWT720923:OWT720930 PGP720923:PGP720930 PQL720923:PQL720930 QAH720923:QAH720930 QKD720923:QKD720930 QTZ720923:QTZ720930 RDV720923:RDV720930 RNR720923:RNR720930 RXN720923:RXN720930 SHJ720923:SHJ720930 SRF720923:SRF720930 TBB720923:TBB720930 TKX720923:TKX720930 TUT720923:TUT720930 UEP720923:UEP720930 UOL720923:UOL720930 UYH720923:UYH720930 VID720923:VID720930 VRZ720923:VRZ720930 WBV720923:WBV720930 WLR720923:WLR720930 WVN720923:WVN720930 G786466:G786473 JB786459:JB786466 SX786459:SX786466 ACT786459:ACT786466 AMP786459:AMP786466 AWL786459:AWL786466 BGH786459:BGH786466 BQD786459:BQD786466 BZZ786459:BZZ786466 CJV786459:CJV786466 CTR786459:CTR786466 DDN786459:DDN786466 DNJ786459:DNJ786466 DXF786459:DXF786466 EHB786459:EHB786466 EQX786459:EQX786466 FAT786459:FAT786466 FKP786459:FKP786466 FUL786459:FUL786466 GEH786459:GEH786466 GOD786459:GOD786466 GXZ786459:GXZ786466 HHV786459:HHV786466 HRR786459:HRR786466 IBN786459:IBN786466 ILJ786459:ILJ786466 IVF786459:IVF786466 JFB786459:JFB786466 JOX786459:JOX786466 JYT786459:JYT786466 KIP786459:KIP786466 KSL786459:KSL786466 LCH786459:LCH786466 LMD786459:LMD786466 LVZ786459:LVZ786466 MFV786459:MFV786466 MPR786459:MPR786466 MZN786459:MZN786466 NJJ786459:NJJ786466 NTF786459:NTF786466 ODB786459:ODB786466 OMX786459:OMX786466 OWT786459:OWT786466 PGP786459:PGP786466 PQL786459:PQL786466 QAH786459:QAH786466 QKD786459:QKD786466 QTZ786459:QTZ786466 RDV786459:RDV786466 RNR786459:RNR786466 RXN786459:RXN786466 SHJ786459:SHJ786466 SRF786459:SRF786466 TBB786459:TBB786466 TKX786459:TKX786466 TUT786459:TUT786466 UEP786459:UEP786466 UOL786459:UOL786466 UYH786459:UYH786466 VID786459:VID786466 VRZ786459:VRZ786466 WBV786459:WBV786466 WLR786459:WLR786466 WVN786459:WVN786466 G852002:G852009 JB851995:JB852002 SX851995:SX852002 ACT851995:ACT852002 AMP851995:AMP852002 AWL851995:AWL852002 BGH851995:BGH852002 BQD851995:BQD852002 BZZ851995:BZZ852002 CJV851995:CJV852002 CTR851995:CTR852002 DDN851995:DDN852002 DNJ851995:DNJ852002 DXF851995:DXF852002 EHB851995:EHB852002 EQX851995:EQX852002 FAT851995:FAT852002 FKP851995:FKP852002 FUL851995:FUL852002 GEH851995:GEH852002 GOD851995:GOD852002 GXZ851995:GXZ852002 HHV851995:HHV852002 HRR851995:HRR852002 IBN851995:IBN852002 ILJ851995:ILJ852002 IVF851995:IVF852002 JFB851995:JFB852002 JOX851995:JOX852002 JYT851995:JYT852002 KIP851995:KIP852002 KSL851995:KSL852002 LCH851995:LCH852002 LMD851995:LMD852002 LVZ851995:LVZ852002 MFV851995:MFV852002 MPR851995:MPR852002 MZN851995:MZN852002 NJJ851995:NJJ852002 NTF851995:NTF852002 ODB851995:ODB852002 OMX851995:OMX852002 OWT851995:OWT852002 PGP851995:PGP852002 PQL851995:PQL852002 QAH851995:QAH852002 QKD851995:QKD852002 QTZ851995:QTZ852002 RDV851995:RDV852002 RNR851995:RNR852002 RXN851995:RXN852002 SHJ851995:SHJ852002 SRF851995:SRF852002 TBB851995:TBB852002 TKX851995:TKX852002 TUT851995:TUT852002 UEP851995:UEP852002 UOL851995:UOL852002 UYH851995:UYH852002 VID851995:VID852002 VRZ851995:VRZ852002 WBV851995:WBV852002 WLR851995:WLR852002 WVN851995:WVN852002 G917538:G917545 JB917531:JB917538 SX917531:SX917538 ACT917531:ACT917538 AMP917531:AMP917538 AWL917531:AWL917538 BGH917531:BGH917538 BQD917531:BQD917538 BZZ917531:BZZ917538 CJV917531:CJV917538 CTR917531:CTR917538 DDN917531:DDN917538 DNJ917531:DNJ917538 DXF917531:DXF917538 EHB917531:EHB917538 EQX917531:EQX917538 FAT917531:FAT917538 FKP917531:FKP917538 FUL917531:FUL917538 GEH917531:GEH917538 GOD917531:GOD917538 GXZ917531:GXZ917538 HHV917531:HHV917538 HRR917531:HRR917538 IBN917531:IBN917538 ILJ917531:ILJ917538 IVF917531:IVF917538 JFB917531:JFB917538 JOX917531:JOX917538 JYT917531:JYT917538 KIP917531:KIP917538 KSL917531:KSL917538 LCH917531:LCH917538 LMD917531:LMD917538 LVZ917531:LVZ917538 MFV917531:MFV917538 MPR917531:MPR917538 MZN917531:MZN917538 NJJ917531:NJJ917538 NTF917531:NTF917538 ODB917531:ODB917538 OMX917531:OMX917538 OWT917531:OWT917538 PGP917531:PGP917538 PQL917531:PQL917538 QAH917531:QAH917538 QKD917531:QKD917538 QTZ917531:QTZ917538 RDV917531:RDV917538 RNR917531:RNR917538 RXN917531:RXN917538 SHJ917531:SHJ917538 SRF917531:SRF917538 TBB917531:TBB917538 TKX917531:TKX917538 TUT917531:TUT917538 UEP917531:UEP917538 UOL917531:UOL917538 UYH917531:UYH917538 VID917531:VID917538 VRZ917531:VRZ917538 WBV917531:WBV917538 WLR917531:WLR917538 WVN917531:WVN917538 G983074:G983081 JB983067:JB983074 SX983067:SX983074 ACT983067:ACT983074 AMP983067:AMP983074 AWL983067:AWL983074 BGH983067:BGH983074 BQD983067:BQD983074 BZZ983067:BZZ983074 CJV983067:CJV983074 CTR983067:CTR983074 DDN983067:DDN983074 DNJ983067:DNJ983074 DXF983067:DXF983074 EHB983067:EHB983074 EQX983067:EQX983074 FAT983067:FAT983074 FKP983067:FKP983074 FUL983067:FUL983074 GEH983067:GEH983074 GOD983067:GOD983074 GXZ983067:GXZ983074 HHV983067:HHV983074 HRR983067:HRR983074 IBN983067:IBN983074 ILJ983067:ILJ983074 IVF983067:IVF983074 JFB983067:JFB983074 JOX983067:JOX983074 JYT983067:JYT983074 KIP983067:KIP983074 KSL983067:KSL983074 LCH983067:LCH983074 LMD983067:LMD983074 LVZ983067:LVZ983074 MFV983067:MFV983074 MPR983067:MPR983074 MZN983067:MZN983074 NJJ983067:NJJ983074 NTF983067:NTF983074 ODB983067:ODB983074 OMX983067:OMX983074 OWT983067:OWT983074 PGP983067:PGP983074 PQL983067:PQL983074 QAH983067:QAH983074 QKD983067:QKD983074 QTZ983067:QTZ983074 RDV983067:RDV983074 RNR983067:RNR983074 RXN983067:RXN983074 SHJ983067:SHJ983074 SRF983067:SRF983074 TBB983067:TBB983074 TKX983067:TKX983074 TUT983067:TUT983074 UEP983067:UEP983074 UOL983067:UOL983074 UYH983067:UYH983074 VID983067:VID983074 VRZ983067:VRZ983074 WBV983067:WBV983074 WLR983067:WLR983074 WVN983067:WVN983074 JB43:JB62 SX43:SX62 ACT43:ACT62 AMP43:AMP62 AWL43:AWL62 BGH43:BGH62 BQD43:BQD62 BZZ43:BZZ62 CJV43:CJV62 CTR43:CTR62 DDN43:DDN62 DNJ43:DNJ62 DXF43:DXF62 EHB43:EHB62 EQX43:EQX62 FAT43:FAT62 FKP43:FKP62 FUL43:FUL62 GEH43:GEH62 GOD43:GOD62 GXZ43:GXZ62 HHV43:HHV62 HRR43:HRR62 IBN43:IBN62 ILJ43:ILJ62 IVF43:IVF62 JFB43:JFB62 JOX43:JOX62 JYT43:JYT62 KIP43:KIP62 KSL43:KSL62 LCH43:LCH62 LMD43:LMD62 LVZ43:LVZ62 MFV43:MFV62 MPR43:MPR62 MZN43:MZN62 NJJ43:NJJ62 NTF43:NTF62 ODB43:ODB62 OMX43:OMX62 OWT43:OWT62 PGP43:PGP62 PQL43:PQL62 QAH43:QAH62 QKD43:QKD62 QTZ43:QTZ62 RDV43:RDV62 RNR43:RNR62 RXN43:RXN62 SHJ43:SHJ62 SRF43:SRF62 TBB43:TBB62 TKX43:TKX62 TUT43:TUT62 UEP43:UEP62 UOL43:UOL62 UYH43:UYH62 VID43:VID62 VRZ43:VRZ62 WBV43:WBV62 WLR43:WLR62 WVN43:WVN62 G65580:G65599 JB65573:JB65592 SX65573:SX65592 ACT65573:ACT65592 AMP65573:AMP65592 AWL65573:AWL65592 BGH65573:BGH65592 BQD65573:BQD65592 BZZ65573:BZZ65592 CJV65573:CJV65592 CTR65573:CTR65592 DDN65573:DDN65592 DNJ65573:DNJ65592 DXF65573:DXF65592 EHB65573:EHB65592 EQX65573:EQX65592 FAT65573:FAT65592 FKP65573:FKP65592 FUL65573:FUL65592 GEH65573:GEH65592 GOD65573:GOD65592 GXZ65573:GXZ65592 HHV65573:HHV65592 HRR65573:HRR65592 IBN65573:IBN65592 ILJ65573:ILJ65592 IVF65573:IVF65592 JFB65573:JFB65592 JOX65573:JOX65592 JYT65573:JYT65592 KIP65573:KIP65592 KSL65573:KSL65592 LCH65573:LCH65592 LMD65573:LMD65592 LVZ65573:LVZ65592 MFV65573:MFV65592 MPR65573:MPR65592 MZN65573:MZN65592 NJJ65573:NJJ65592 NTF65573:NTF65592 ODB65573:ODB65592 OMX65573:OMX65592 OWT65573:OWT65592 PGP65573:PGP65592 PQL65573:PQL65592 QAH65573:QAH65592 QKD65573:QKD65592 QTZ65573:QTZ65592 RDV65573:RDV65592 RNR65573:RNR65592 RXN65573:RXN65592 SHJ65573:SHJ65592 SRF65573:SRF65592 TBB65573:TBB65592 TKX65573:TKX65592 TUT65573:TUT65592 UEP65573:UEP65592 UOL65573:UOL65592 UYH65573:UYH65592 VID65573:VID65592 VRZ65573:VRZ65592 WBV65573:WBV65592 WLR65573:WLR65592 WVN65573:WVN65592 G131116:G131135 JB131109:JB131128 SX131109:SX131128 ACT131109:ACT131128 AMP131109:AMP131128 AWL131109:AWL131128 BGH131109:BGH131128 BQD131109:BQD131128 BZZ131109:BZZ131128 CJV131109:CJV131128 CTR131109:CTR131128 DDN131109:DDN131128 DNJ131109:DNJ131128 DXF131109:DXF131128 EHB131109:EHB131128 EQX131109:EQX131128 FAT131109:FAT131128 FKP131109:FKP131128 FUL131109:FUL131128 GEH131109:GEH131128 GOD131109:GOD131128 GXZ131109:GXZ131128 HHV131109:HHV131128 HRR131109:HRR131128 IBN131109:IBN131128 ILJ131109:ILJ131128 IVF131109:IVF131128 JFB131109:JFB131128 JOX131109:JOX131128 JYT131109:JYT131128 KIP131109:KIP131128 KSL131109:KSL131128 LCH131109:LCH131128 LMD131109:LMD131128 LVZ131109:LVZ131128 MFV131109:MFV131128 MPR131109:MPR131128 MZN131109:MZN131128 NJJ131109:NJJ131128 NTF131109:NTF131128 ODB131109:ODB131128 OMX131109:OMX131128 OWT131109:OWT131128 PGP131109:PGP131128 PQL131109:PQL131128 QAH131109:QAH131128 QKD131109:QKD131128 QTZ131109:QTZ131128 RDV131109:RDV131128 RNR131109:RNR131128 RXN131109:RXN131128 SHJ131109:SHJ131128 SRF131109:SRF131128 TBB131109:TBB131128 TKX131109:TKX131128 TUT131109:TUT131128 UEP131109:UEP131128 UOL131109:UOL131128 UYH131109:UYH131128 VID131109:VID131128 VRZ131109:VRZ131128 WBV131109:WBV131128 WLR131109:WLR131128 WVN131109:WVN131128 G196652:G196671 JB196645:JB196664 SX196645:SX196664 ACT196645:ACT196664 AMP196645:AMP196664 AWL196645:AWL196664 BGH196645:BGH196664 BQD196645:BQD196664 BZZ196645:BZZ196664 CJV196645:CJV196664 CTR196645:CTR196664 DDN196645:DDN196664 DNJ196645:DNJ196664 DXF196645:DXF196664 EHB196645:EHB196664 EQX196645:EQX196664 FAT196645:FAT196664 FKP196645:FKP196664 FUL196645:FUL196664 GEH196645:GEH196664 GOD196645:GOD196664 GXZ196645:GXZ196664 HHV196645:HHV196664 HRR196645:HRR196664 IBN196645:IBN196664 ILJ196645:ILJ196664 IVF196645:IVF196664 JFB196645:JFB196664 JOX196645:JOX196664 JYT196645:JYT196664 KIP196645:KIP196664 KSL196645:KSL196664 LCH196645:LCH196664 LMD196645:LMD196664 LVZ196645:LVZ196664 MFV196645:MFV196664 MPR196645:MPR196664 MZN196645:MZN196664 NJJ196645:NJJ196664 NTF196645:NTF196664 ODB196645:ODB196664 OMX196645:OMX196664 OWT196645:OWT196664 PGP196645:PGP196664 PQL196645:PQL196664 QAH196645:QAH196664 QKD196645:QKD196664 QTZ196645:QTZ196664 RDV196645:RDV196664 RNR196645:RNR196664 RXN196645:RXN196664 SHJ196645:SHJ196664 SRF196645:SRF196664 TBB196645:TBB196664 TKX196645:TKX196664 TUT196645:TUT196664 UEP196645:UEP196664 UOL196645:UOL196664 UYH196645:UYH196664 VID196645:VID196664 VRZ196645:VRZ196664 WBV196645:WBV196664 WLR196645:WLR196664 WVN196645:WVN196664 G262188:G262207 JB262181:JB262200 SX262181:SX262200 ACT262181:ACT262200 AMP262181:AMP262200 AWL262181:AWL262200 BGH262181:BGH262200 BQD262181:BQD262200 BZZ262181:BZZ262200 CJV262181:CJV262200 CTR262181:CTR262200 DDN262181:DDN262200 DNJ262181:DNJ262200 DXF262181:DXF262200 EHB262181:EHB262200 EQX262181:EQX262200 FAT262181:FAT262200 FKP262181:FKP262200 FUL262181:FUL262200 GEH262181:GEH262200 GOD262181:GOD262200 GXZ262181:GXZ262200 HHV262181:HHV262200 HRR262181:HRR262200 IBN262181:IBN262200 ILJ262181:ILJ262200 IVF262181:IVF262200 JFB262181:JFB262200 JOX262181:JOX262200 JYT262181:JYT262200 KIP262181:KIP262200 KSL262181:KSL262200 LCH262181:LCH262200 LMD262181:LMD262200 LVZ262181:LVZ262200 MFV262181:MFV262200 MPR262181:MPR262200 MZN262181:MZN262200 NJJ262181:NJJ262200 NTF262181:NTF262200 ODB262181:ODB262200 OMX262181:OMX262200 OWT262181:OWT262200 PGP262181:PGP262200 PQL262181:PQL262200 QAH262181:QAH262200 QKD262181:QKD262200 QTZ262181:QTZ262200 RDV262181:RDV262200 RNR262181:RNR262200 RXN262181:RXN262200 SHJ262181:SHJ262200 SRF262181:SRF262200 TBB262181:TBB262200 TKX262181:TKX262200 TUT262181:TUT262200 UEP262181:UEP262200 UOL262181:UOL262200 UYH262181:UYH262200 VID262181:VID262200 VRZ262181:VRZ262200 WBV262181:WBV262200 WLR262181:WLR262200 WVN262181:WVN262200 G327724:G327743 JB327717:JB327736 SX327717:SX327736 ACT327717:ACT327736 AMP327717:AMP327736 AWL327717:AWL327736 BGH327717:BGH327736 BQD327717:BQD327736 BZZ327717:BZZ327736 CJV327717:CJV327736 CTR327717:CTR327736 DDN327717:DDN327736 DNJ327717:DNJ327736 DXF327717:DXF327736 EHB327717:EHB327736 EQX327717:EQX327736 FAT327717:FAT327736 FKP327717:FKP327736 FUL327717:FUL327736 GEH327717:GEH327736 GOD327717:GOD327736 GXZ327717:GXZ327736 HHV327717:HHV327736 HRR327717:HRR327736 IBN327717:IBN327736 ILJ327717:ILJ327736 IVF327717:IVF327736 JFB327717:JFB327736 JOX327717:JOX327736 JYT327717:JYT327736 KIP327717:KIP327736 KSL327717:KSL327736 LCH327717:LCH327736 LMD327717:LMD327736 LVZ327717:LVZ327736 MFV327717:MFV327736 MPR327717:MPR327736 MZN327717:MZN327736 NJJ327717:NJJ327736 NTF327717:NTF327736 ODB327717:ODB327736 OMX327717:OMX327736 OWT327717:OWT327736 PGP327717:PGP327736 PQL327717:PQL327736 QAH327717:QAH327736 QKD327717:QKD327736 QTZ327717:QTZ327736 RDV327717:RDV327736 RNR327717:RNR327736 RXN327717:RXN327736 SHJ327717:SHJ327736 SRF327717:SRF327736 TBB327717:TBB327736 TKX327717:TKX327736 TUT327717:TUT327736 UEP327717:UEP327736 UOL327717:UOL327736 UYH327717:UYH327736 VID327717:VID327736 VRZ327717:VRZ327736 WBV327717:WBV327736 WLR327717:WLR327736 WVN327717:WVN327736 G393260:G393279 JB393253:JB393272 SX393253:SX393272 ACT393253:ACT393272 AMP393253:AMP393272 AWL393253:AWL393272 BGH393253:BGH393272 BQD393253:BQD393272 BZZ393253:BZZ393272 CJV393253:CJV393272 CTR393253:CTR393272 DDN393253:DDN393272 DNJ393253:DNJ393272 DXF393253:DXF393272 EHB393253:EHB393272 EQX393253:EQX393272 FAT393253:FAT393272 FKP393253:FKP393272 FUL393253:FUL393272 GEH393253:GEH393272 GOD393253:GOD393272 GXZ393253:GXZ393272 HHV393253:HHV393272 HRR393253:HRR393272 IBN393253:IBN393272 ILJ393253:ILJ393272 IVF393253:IVF393272 JFB393253:JFB393272 JOX393253:JOX393272 JYT393253:JYT393272 KIP393253:KIP393272 KSL393253:KSL393272 LCH393253:LCH393272 LMD393253:LMD393272 LVZ393253:LVZ393272 MFV393253:MFV393272 MPR393253:MPR393272 MZN393253:MZN393272 NJJ393253:NJJ393272 NTF393253:NTF393272 ODB393253:ODB393272 OMX393253:OMX393272 OWT393253:OWT393272 PGP393253:PGP393272 PQL393253:PQL393272 QAH393253:QAH393272 QKD393253:QKD393272 QTZ393253:QTZ393272 RDV393253:RDV393272 RNR393253:RNR393272 RXN393253:RXN393272 SHJ393253:SHJ393272 SRF393253:SRF393272 TBB393253:TBB393272 TKX393253:TKX393272 TUT393253:TUT393272 UEP393253:UEP393272 UOL393253:UOL393272 UYH393253:UYH393272 VID393253:VID393272 VRZ393253:VRZ393272 WBV393253:WBV393272 WLR393253:WLR393272 WVN393253:WVN393272 G458796:G458815 JB458789:JB458808 SX458789:SX458808 ACT458789:ACT458808 AMP458789:AMP458808 AWL458789:AWL458808 BGH458789:BGH458808 BQD458789:BQD458808 BZZ458789:BZZ458808 CJV458789:CJV458808 CTR458789:CTR458808 DDN458789:DDN458808 DNJ458789:DNJ458808 DXF458789:DXF458808 EHB458789:EHB458808 EQX458789:EQX458808 FAT458789:FAT458808 FKP458789:FKP458808 FUL458789:FUL458808 GEH458789:GEH458808 GOD458789:GOD458808 GXZ458789:GXZ458808 HHV458789:HHV458808 HRR458789:HRR458808 IBN458789:IBN458808 ILJ458789:ILJ458808 IVF458789:IVF458808 JFB458789:JFB458808 JOX458789:JOX458808 JYT458789:JYT458808 KIP458789:KIP458808 KSL458789:KSL458808 LCH458789:LCH458808 LMD458789:LMD458808 LVZ458789:LVZ458808 MFV458789:MFV458808 MPR458789:MPR458808 MZN458789:MZN458808 NJJ458789:NJJ458808 NTF458789:NTF458808 ODB458789:ODB458808 OMX458789:OMX458808 OWT458789:OWT458808 PGP458789:PGP458808 PQL458789:PQL458808 QAH458789:QAH458808 QKD458789:QKD458808 QTZ458789:QTZ458808 RDV458789:RDV458808 RNR458789:RNR458808 RXN458789:RXN458808 SHJ458789:SHJ458808 SRF458789:SRF458808 TBB458789:TBB458808 TKX458789:TKX458808 TUT458789:TUT458808 UEP458789:UEP458808 UOL458789:UOL458808 UYH458789:UYH458808 VID458789:VID458808 VRZ458789:VRZ458808 WBV458789:WBV458808 WLR458789:WLR458808 WVN458789:WVN458808 G524332:G524351 JB524325:JB524344 SX524325:SX524344 ACT524325:ACT524344 AMP524325:AMP524344 AWL524325:AWL524344 BGH524325:BGH524344 BQD524325:BQD524344 BZZ524325:BZZ524344 CJV524325:CJV524344 CTR524325:CTR524344 DDN524325:DDN524344 DNJ524325:DNJ524344 DXF524325:DXF524344 EHB524325:EHB524344 EQX524325:EQX524344 FAT524325:FAT524344 FKP524325:FKP524344 FUL524325:FUL524344 GEH524325:GEH524344 GOD524325:GOD524344 GXZ524325:GXZ524344 HHV524325:HHV524344 HRR524325:HRR524344 IBN524325:IBN524344 ILJ524325:ILJ524344 IVF524325:IVF524344 JFB524325:JFB524344 JOX524325:JOX524344 JYT524325:JYT524344 KIP524325:KIP524344 KSL524325:KSL524344 LCH524325:LCH524344 LMD524325:LMD524344 LVZ524325:LVZ524344 MFV524325:MFV524344 MPR524325:MPR524344 MZN524325:MZN524344 NJJ524325:NJJ524344 NTF524325:NTF524344 ODB524325:ODB524344 OMX524325:OMX524344 OWT524325:OWT524344 PGP524325:PGP524344 PQL524325:PQL524344 QAH524325:QAH524344 QKD524325:QKD524344 QTZ524325:QTZ524344 RDV524325:RDV524344 RNR524325:RNR524344 RXN524325:RXN524344 SHJ524325:SHJ524344 SRF524325:SRF524344 TBB524325:TBB524344 TKX524325:TKX524344 TUT524325:TUT524344 UEP524325:UEP524344 UOL524325:UOL524344 UYH524325:UYH524344 VID524325:VID524344 VRZ524325:VRZ524344 WBV524325:WBV524344 WLR524325:WLR524344 WVN524325:WVN524344 G589868:G589887 JB589861:JB589880 SX589861:SX589880 ACT589861:ACT589880 AMP589861:AMP589880 AWL589861:AWL589880 BGH589861:BGH589880 BQD589861:BQD589880 BZZ589861:BZZ589880 CJV589861:CJV589880 CTR589861:CTR589880 DDN589861:DDN589880 DNJ589861:DNJ589880 DXF589861:DXF589880 EHB589861:EHB589880 EQX589861:EQX589880 FAT589861:FAT589880 FKP589861:FKP589880 FUL589861:FUL589880 GEH589861:GEH589880 GOD589861:GOD589880 GXZ589861:GXZ589880 HHV589861:HHV589880 HRR589861:HRR589880 IBN589861:IBN589880 ILJ589861:ILJ589880 IVF589861:IVF589880 JFB589861:JFB589880 JOX589861:JOX589880 JYT589861:JYT589880 KIP589861:KIP589880 KSL589861:KSL589880 LCH589861:LCH589880 LMD589861:LMD589880 LVZ589861:LVZ589880 MFV589861:MFV589880 MPR589861:MPR589880 MZN589861:MZN589880 NJJ589861:NJJ589880 NTF589861:NTF589880 ODB589861:ODB589880 OMX589861:OMX589880 OWT589861:OWT589880 PGP589861:PGP589880 PQL589861:PQL589880 QAH589861:QAH589880 QKD589861:QKD589880 QTZ589861:QTZ589880 RDV589861:RDV589880 RNR589861:RNR589880 RXN589861:RXN589880 SHJ589861:SHJ589880 SRF589861:SRF589880 TBB589861:TBB589880 TKX589861:TKX589880 TUT589861:TUT589880 UEP589861:UEP589880 UOL589861:UOL589880 UYH589861:UYH589880 VID589861:VID589880 VRZ589861:VRZ589880 WBV589861:WBV589880 WLR589861:WLR589880 WVN589861:WVN589880 G655404:G655423 JB655397:JB655416 SX655397:SX655416 ACT655397:ACT655416 AMP655397:AMP655416 AWL655397:AWL655416 BGH655397:BGH655416 BQD655397:BQD655416 BZZ655397:BZZ655416 CJV655397:CJV655416 CTR655397:CTR655416 DDN655397:DDN655416 DNJ655397:DNJ655416 DXF655397:DXF655416 EHB655397:EHB655416 EQX655397:EQX655416 FAT655397:FAT655416 FKP655397:FKP655416 FUL655397:FUL655416 GEH655397:GEH655416 GOD655397:GOD655416 GXZ655397:GXZ655416 HHV655397:HHV655416 HRR655397:HRR655416 IBN655397:IBN655416 ILJ655397:ILJ655416 IVF655397:IVF655416 JFB655397:JFB655416 JOX655397:JOX655416 JYT655397:JYT655416 KIP655397:KIP655416 KSL655397:KSL655416 LCH655397:LCH655416 LMD655397:LMD655416 LVZ655397:LVZ655416 MFV655397:MFV655416 MPR655397:MPR655416 MZN655397:MZN655416 NJJ655397:NJJ655416 NTF655397:NTF655416 ODB655397:ODB655416 OMX655397:OMX655416 OWT655397:OWT655416 PGP655397:PGP655416 PQL655397:PQL655416 QAH655397:QAH655416 QKD655397:QKD655416 QTZ655397:QTZ655416 RDV655397:RDV655416 RNR655397:RNR655416 RXN655397:RXN655416 SHJ655397:SHJ655416 SRF655397:SRF655416 TBB655397:TBB655416 TKX655397:TKX655416 TUT655397:TUT655416 UEP655397:UEP655416 UOL655397:UOL655416 UYH655397:UYH655416 VID655397:VID655416 VRZ655397:VRZ655416 WBV655397:WBV655416 WLR655397:WLR655416 WVN655397:WVN655416 G720940:G720959 JB720933:JB720952 SX720933:SX720952 ACT720933:ACT720952 AMP720933:AMP720952 AWL720933:AWL720952 BGH720933:BGH720952 BQD720933:BQD720952 BZZ720933:BZZ720952 CJV720933:CJV720952 CTR720933:CTR720952 DDN720933:DDN720952 DNJ720933:DNJ720952 DXF720933:DXF720952 EHB720933:EHB720952 EQX720933:EQX720952 FAT720933:FAT720952 FKP720933:FKP720952 FUL720933:FUL720952 GEH720933:GEH720952 GOD720933:GOD720952 GXZ720933:GXZ720952 HHV720933:HHV720952 HRR720933:HRR720952 IBN720933:IBN720952 ILJ720933:ILJ720952 IVF720933:IVF720952 JFB720933:JFB720952 JOX720933:JOX720952 JYT720933:JYT720952 KIP720933:KIP720952 KSL720933:KSL720952 LCH720933:LCH720952 LMD720933:LMD720952 LVZ720933:LVZ720952 MFV720933:MFV720952 MPR720933:MPR720952 MZN720933:MZN720952 NJJ720933:NJJ720952 NTF720933:NTF720952 ODB720933:ODB720952 OMX720933:OMX720952 OWT720933:OWT720952 PGP720933:PGP720952 PQL720933:PQL720952 QAH720933:QAH720952 QKD720933:QKD720952 QTZ720933:QTZ720952 RDV720933:RDV720952 RNR720933:RNR720952 RXN720933:RXN720952 SHJ720933:SHJ720952 SRF720933:SRF720952 TBB720933:TBB720952 TKX720933:TKX720952 TUT720933:TUT720952 UEP720933:UEP720952 UOL720933:UOL720952 UYH720933:UYH720952 VID720933:VID720952 VRZ720933:VRZ720952 WBV720933:WBV720952 WLR720933:WLR720952 WVN720933:WVN720952 G786476:G786495 JB786469:JB786488 SX786469:SX786488 ACT786469:ACT786488 AMP786469:AMP786488 AWL786469:AWL786488 BGH786469:BGH786488 BQD786469:BQD786488 BZZ786469:BZZ786488 CJV786469:CJV786488 CTR786469:CTR786488 DDN786469:DDN786488 DNJ786469:DNJ786488 DXF786469:DXF786488 EHB786469:EHB786488 EQX786469:EQX786488 FAT786469:FAT786488 FKP786469:FKP786488 FUL786469:FUL786488 GEH786469:GEH786488 GOD786469:GOD786488 GXZ786469:GXZ786488 HHV786469:HHV786488 HRR786469:HRR786488 IBN786469:IBN786488 ILJ786469:ILJ786488 IVF786469:IVF786488 JFB786469:JFB786488 JOX786469:JOX786488 JYT786469:JYT786488 KIP786469:KIP786488 KSL786469:KSL786488 LCH786469:LCH786488 LMD786469:LMD786488 LVZ786469:LVZ786488 MFV786469:MFV786488 MPR786469:MPR786488 MZN786469:MZN786488 NJJ786469:NJJ786488 NTF786469:NTF786488 ODB786469:ODB786488 OMX786469:OMX786488 OWT786469:OWT786488 PGP786469:PGP786488 PQL786469:PQL786488 QAH786469:QAH786488 QKD786469:QKD786488 QTZ786469:QTZ786488 RDV786469:RDV786488 RNR786469:RNR786488 RXN786469:RXN786488 SHJ786469:SHJ786488 SRF786469:SRF786488 TBB786469:TBB786488 TKX786469:TKX786488 TUT786469:TUT786488 UEP786469:UEP786488 UOL786469:UOL786488 UYH786469:UYH786488 VID786469:VID786488 VRZ786469:VRZ786488 WBV786469:WBV786488 WLR786469:WLR786488 WVN786469:WVN786488 G852012:G852031 JB852005:JB852024 SX852005:SX852024 ACT852005:ACT852024 AMP852005:AMP852024 AWL852005:AWL852024 BGH852005:BGH852024 BQD852005:BQD852024 BZZ852005:BZZ852024 CJV852005:CJV852024 CTR852005:CTR852024 DDN852005:DDN852024 DNJ852005:DNJ852024 DXF852005:DXF852024 EHB852005:EHB852024 EQX852005:EQX852024 FAT852005:FAT852024 FKP852005:FKP852024 FUL852005:FUL852024 GEH852005:GEH852024 GOD852005:GOD852024 GXZ852005:GXZ852024 HHV852005:HHV852024 HRR852005:HRR852024 IBN852005:IBN852024 ILJ852005:ILJ852024 IVF852005:IVF852024 JFB852005:JFB852024 JOX852005:JOX852024 JYT852005:JYT852024 KIP852005:KIP852024 KSL852005:KSL852024 LCH852005:LCH852024 LMD852005:LMD852024 LVZ852005:LVZ852024 MFV852005:MFV852024 MPR852005:MPR852024 MZN852005:MZN852024 NJJ852005:NJJ852024 NTF852005:NTF852024 ODB852005:ODB852024 OMX852005:OMX852024 OWT852005:OWT852024 PGP852005:PGP852024 PQL852005:PQL852024 QAH852005:QAH852024 QKD852005:QKD852024 QTZ852005:QTZ852024 RDV852005:RDV852024 RNR852005:RNR852024 RXN852005:RXN852024 SHJ852005:SHJ852024 SRF852005:SRF852024 TBB852005:TBB852024 TKX852005:TKX852024 TUT852005:TUT852024 UEP852005:UEP852024 UOL852005:UOL852024 UYH852005:UYH852024 VID852005:VID852024 VRZ852005:VRZ852024 WBV852005:WBV852024 WLR852005:WLR852024 WVN852005:WVN852024 G917548:G917567 JB917541:JB917560 SX917541:SX917560 ACT917541:ACT917560 AMP917541:AMP917560 AWL917541:AWL917560 BGH917541:BGH917560 BQD917541:BQD917560 BZZ917541:BZZ917560 CJV917541:CJV917560 CTR917541:CTR917560 DDN917541:DDN917560 DNJ917541:DNJ917560 DXF917541:DXF917560 EHB917541:EHB917560 EQX917541:EQX917560 FAT917541:FAT917560 FKP917541:FKP917560 FUL917541:FUL917560 GEH917541:GEH917560 GOD917541:GOD917560 GXZ917541:GXZ917560 HHV917541:HHV917560 HRR917541:HRR917560 IBN917541:IBN917560 ILJ917541:ILJ917560 IVF917541:IVF917560 JFB917541:JFB917560 JOX917541:JOX917560 JYT917541:JYT917560 KIP917541:KIP917560 KSL917541:KSL917560 LCH917541:LCH917560 LMD917541:LMD917560 LVZ917541:LVZ917560 MFV917541:MFV917560 MPR917541:MPR917560 MZN917541:MZN917560 NJJ917541:NJJ917560 NTF917541:NTF917560 ODB917541:ODB917560 OMX917541:OMX917560 OWT917541:OWT917560 PGP917541:PGP917560 PQL917541:PQL917560 QAH917541:QAH917560 QKD917541:QKD917560 QTZ917541:QTZ917560 RDV917541:RDV917560 RNR917541:RNR917560 RXN917541:RXN917560 SHJ917541:SHJ917560 SRF917541:SRF917560 TBB917541:TBB917560 TKX917541:TKX917560 TUT917541:TUT917560 UEP917541:UEP917560 UOL917541:UOL917560 UYH917541:UYH917560 VID917541:VID917560 VRZ917541:VRZ917560 WBV917541:WBV917560 WLR917541:WLR917560 WVN917541:WVN917560 G983084:G983103 JB983077:JB983096 SX983077:SX983096 ACT983077:ACT983096 AMP983077:AMP983096 AWL983077:AWL983096 BGH983077:BGH983096 BQD983077:BQD983096 BZZ983077:BZZ983096 CJV983077:CJV983096 CTR983077:CTR983096 DDN983077:DDN983096 DNJ983077:DNJ983096 DXF983077:DXF983096 EHB983077:EHB983096 EQX983077:EQX983096 FAT983077:FAT983096 FKP983077:FKP983096 FUL983077:FUL983096 GEH983077:GEH983096 GOD983077:GOD983096 GXZ983077:GXZ983096 HHV983077:HHV983096 HRR983077:HRR983096 IBN983077:IBN983096 ILJ983077:ILJ983096 IVF983077:IVF983096 JFB983077:JFB983096 JOX983077:JOX983096 JYT983077:JYT983096 KIP983077:KIP983096 KSL983077:KSL983096 LCH983077:LCH983096 LMD983077:LMD983096 LVZ983077:LVZ983096 MFV983077:MFV983096 MPR983077:MPR983096 MZN983077:MZN983096 NJJ983077:NJJ983096 NTF983077:NTF983096 ODB983077:ODB983096 OMX983077:OMX983096 OWT983077:OWT983096 PGP983077:PGP983096 PQL983077:PQL983096 QAH983077:QAH983096 QKD983077:QKD983096 QTZ983077:QTZ983096 RDV983077:RDV983096 RNR983077:RNR983096 RXN983077:RXN983096 SHJ983077:SHJ983096 SRF983077:SRF983096 TBB983077:TBB983096 TKX983077:TKX983096 TUT983077:TUT983096 UEP983077:UEP983096 UOL983077:UOL983096 UYH983077:UYH983096 VID983077:VID983096 VRZ983077:VRZ983096 WBV983077:WBV983096 WLR983077:WLR983096 WVN983077:WVN983096 G43:G67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22E4E-6B3B-4DE2-A87B-8D19DD2E5AA1}">
  <sheetPr>
    <pageSetUpPr fitToPage="1"/>
  </sheetPr>
  <dimension ref="A1:N45"/>
  <sheetViews>
    <sheetView showGridLines="0" topLeftCell="A17" zoomScale="80" zoomScaleNormal="80" workbookViewId="0">
      <selection activeCell="F33" sqref="F33"/>
    </sheetView>
  </sheetViews>
  <sheetFormatPr defaultColWidth="8" defaultRowHeight="15" x14ac:dyDescent="0.2"/>
  <cols>
    <col min="1" max="1" width="9.140625" style="273" customWidth="1"/>
    <col min="2" max="2" width="7.42578125" style="274" customWidth="1"/>
    <col min="3" max="3" width="2.28515625" style="224" customWidth="1"/>
    <col min="4" max="4" width="154.85546875" style="224" customWidth="1"/>
    <col min="5" max="5" width="2.28515625" style="224" customWidth="1"/>
    <col min="6" max="6" width="17.7109375" style="275" customWidth="1"/>
    <col min="7" max="7" width="43.42578125" style="227" customWidth="1"/>
    <col min="8" max="8" width="10.28515625" style="233" customWidth="1"/>
    <col min="9" max="9" width="10.28515625" style="234" customWidth="1"/>
    <col min="10" max="10" width="10.28515625" style="266" customWidth="1"/>
    <col min="11" max="13" width="10.28515625" style="224" hidden="1" customWidth="1"/>
    <col min="14" max="14" width="12" style="224" hidden="1" customWidth="1"/>
    <col min="15" max="256" width="8" style="224"/>
    <col min="257" max="257" width="9.140625" style="224" customWidth="1"/>
    <col min="258" max="258" width="7.42578125" style="224" customWidth="1"/>
    <col min="259" max="259" width="2.28515625" style="224" customWidth="1"/>
    <col min="260" max="260" width="154.85546875" style="224" customWidth="1"/>
    <col min="261" max="261" width="2.28515625" style="224" customWidth="1"/>
    <col min="262" max="262" width="17.7109375" style="224" customWidth="1"/>
    <col min="263" max="263" width="43.42578125" style="224" customWidth="1"/>
    <col min="264" max="269" width="10.28515625" style="224" customWidth="1"/>
    <col min="270" max="270" width="12" style="224" customWidth="1"/>
    <col min="271" max="512" width="8" style="224"/>
    <col min="513" max="513" width="9.140625" style="224" customWidth="1"/>
    <col min="514" max="514" width="7.42578125" style="224" customWidth="1"/>
    <col min="515" max="515" width="2.28515625" style="224" customWidth="1"/>
    <col min="516" max="516" width="154.85546875" style="224" customWidth="1"/>
    <col min="517" max="517" width="2.28515625" style="224" customWidth="1"/>
    <col min="518" max="518" width="17.7109375" style="224" customWidth="1"/>
    <col min="519" max="519" width="43.42578125" style="224" customWidth="1"/>
    <col min="520" max="525" width="10.28515625" style="224" customWidth="1"/>
    <col min="526" max="526" width="12" style="224" customWidth="1"/>
    <col min="527" max="768" width="8" style="224"/>
    <col min="769" max="769" width="9.140625" style="224" customWidth="1"/>
    <col min="770" max="770" width="7.42578125" style="224" customWidth="1"/>
    <col min="771" max="771" width="2.28515625" style="224" customWidth="1"/>
    <col min="772" max="772" width="154.85546875" style="224" customWidth="1"/>
    <col min="773" max="773" width="2.28515625" style="224" customWidth="1"/>
    <col min="774" max="774" width="17.7109375" style="224" customWidth="1"/>
    <col min="775" max="775" width="43.42578125" style="224" customWidth="1"/>
    <col min="776" max="781" width="10.28515625" style="224" customWidth="1"/>
    <col min="782" max="782" width="12" style="224" customWidth="1"/>
    <col min="783" max="1024" width="8" style="224"/>
    <col min="1025" max="1025" width="9.140625" style="224" customWidth="1"/>
    <col min="1026" max="1026" width="7.42578125" style="224" customWidth="1"/>
    <col min="1027" max="1027" width="2.28515625" style="224" customWidth="1"/>
    <col min="1028" max="1028" width="154.85546875" style="224" customWidth="1"/>
    <col min="1029" max="1029" width="2.28515625" style="224" customWidth="1"/>
    <col min="1030" max="1030" width="17.7109375" style="224" customWidth="1"/>
    <col min="1031" max="1031" width="43.42578125" style="224" customWidth="1"/>
    <col min="1032" max="1037" width="10.28515625" style="224" customWidth="1"/>
    <col min="1038" max="1038" width="12" style="224" customWidth="1"/>
    <col min="1039" max="1280" width="8" style="224"/>
    <col min="1281" max="1281" width="9.140625" style="224" customWidth="1"/>
    <col min="1282" max="1282" width="7.42578125" style="224" customWidth="1"/>
    <col min="1283" max="1283" width="2.28515625" style="224" customWidth="1"/>
    <col min="1284" max="1284" width="154.85546875" style="224" customWidth="1"/>
    <col min="1285" max="1285" width="2.28515625" style="224" customWidth="1"/>
    <col min="1286" max="1286" width="17.7109375" style="224" customWidth="1"/>
    <col min="1287" max="1287" width="43.42578125" style="224" customWidth="1"/>
    <col min="1288" max="1293" width="10.28515625" style="224" customWidth="1"/>
    <col min="1294" max="1294" width="12" style="224" customWidth="1"/>
    <col min="1295" max="1536" width="8" style="224"/>
    <col min="1537" max="1537" width="9.140625" style="224" customWidth="1"/>
    <col min="1538" max="1538" width="7.42578125" style="224" customWidth="1"/>
    <col min="1539" max="1539" width="2.28515625" style="224" customWidth="1"/>
    <col min="1540" max="1540" width="154.85546875" style="224" customWidth="1"/>
    <col min="1541" max="1541" width="2.28515625" style="224" customWidth="1"/>
    <col min="1542" max="1542" width="17.7109375" style="224" customWidth="1"/>
    <col min="1543" max="1543" width="43.42578125" style="224" customWidth="1"/>
    <col min="1544" max="1549" width="10.28515625" style="224" customWidth="1"/>
    <col min="1550" max="1550" width="12" style="224" customWidth="1"/>
    <col min="1551" max="1792" width="8" style="224"/>
    <col min="1793" max="1793" width="9.140625" style="224" customWidth="1"/>
    <col min="1794" max="1794" width="7.42578125" style="224" customWidth="1"/>
    <col min="1795" max="1795" width="2.28515625" style="224" customWidth="1"/>
    <col min="1796" max="1796" width="154.85546875" style="224" customWidth="1"/>
    <col min="1797" max="1797" width="2.28515625" style="224" customWidth="1"/>
    <col min="1798" max="1798" width="17.7109375" style="224" customWidth="1"/>
    <col min="1799" max="1799" width="43.42578125" style="224" customWidth="1"/>
    <col min="1800" max="1805" width="10.28515625" style="224" customWidth="1"/>
    <col min="1806" max="1806" width="12" style="224" customWidth="1"/>
    <col min="1807" max="2048" width="8" style="224"/>
    <col min="2049" max="2049" width="9.140625" style="224" customWidth="1"/>
    <col min="2050" max="2050" width="7.42578125" style="224" customWidth="1"/>
    <col min="2051" max="2051" width="2.28515625" style="224" customWidth="1"/>
    <col min="2052" max="2052" width="154.85546875" style="224" customWidth="1"/>
    <col min="2053" max="2053" width="2.28515625" style="224" customWidth="1"/>
    <col min="2054" max="2054" width="17.7109375" style="224" customWidth="1"/>
    <col min="2055" max="2055" width="43.42578125" style="224" customWidth="1"/>
    <col min="2056" max="2061" width="10.28515625" style="224" customWidth="1"/>
    <col min="2062" max="2062" width="12" style="224" customWidth="1"/>
    <col min="2063" max="2304" width="8" style="224"/>
    <col min="2305" max="2305" width="9.140625" style="224" customWidth="1"/>
    <col min="2306" max="2306" width="7.42578125" style="224" customWidth="1"/>
    <col min="2307" max="2307" width="2.28515625" style="224" customWidth="1"/>
    <col min="2308" max="2308" width="154.85546875" style="224" customWidth="1"/>
    <col min="2309" max="2309" width="2.28515625" style="224" customWidth="1"/>
    <col min="2310" max="2310" width="17.7109375" style="224" customWidth="1"/>
    <col min="2311" max="2311" width="43.42578125" style="224" customWidth="1"/>
    <col min="2312" max="2317" width="10.28515625" style="224" customWidth="1"/>
    <col min="2318" max="2318" width="12" style="224" customWidth="1"/>
    <col min="2319" max="2560" width="8" style="224"/>
    <col min="2561" max="2561" width="9.140625" style="224" customWidth="1"/>
    <col min="2562" max="2562" width="7.42578125" style="224" customWidth="1"/>
    <col min="2563" max="2563" width="2.28515625" style="224" customWidth="1"/>
    <col min="2564" max="2564" width="154.85546875" style="224" customWidth="1"/>
    <col min="2565" max="2565" width="2.28515625" style="224" customWidth="1"/>
    <col min="2566" max="2566" width="17.7109375" style="224" customWidth="1"/>
    <col min="2567" max="2567" width="43.42578125" style="224" customWidth="1"/>
    <col min="2568" max="2573" width="10.28515625" style="224" customWidth="1"/>
    <col min="2574" max="2574" width="12" style="224" customWidth="1"/>
    <col min="2575" max="2816" width="8" style="224"/>
    <col min="2817" max="2817" width="9.140625" style="224" customWidth="1"/>
    <col min="2818" max="2818" width="7.42578125" style="224" customWidth="1"/>
    <col min="2819" max="2819" width="2.28515625" style="224" customWidth="1"/>
    <col min="2820" max="2820" width="154.85546875" style="224" customWidth="1"/>
    <col min="2821" max="2821" width="2.28515625" style="224" customWidth="1"/>
    <col min="2822" max="2822" width="17.7109375" style="224" customWidth="1"/>
    <col min="2823" max="2823" width="43.42578125" style="224" customWidth="1"/>
    <col min="2824" max="2829" width="10.28515625" style="224" customWidth="1"/>
    <col min="2830" max="2830" width="12" style="224" customWidth="1"/>
    <col min="2831" max="3072" width="8" style="224"/>
    <col min="3073" max="3073" width="9.140625" style="224" customWidth="1"/>
    <col min="3074" max="3074" width="7.42578125" style="224" customWidth="1"/>
    <col min="3075" max="3075" width="2.28515625" style="224" customWidth="1"/>
    <col min="3076" max="3076" width="154.85546875" style="224" customWidth="1"/>
    <col min="3077" max="3077" width="2.28515625" style="224" customWidth="1"/>
    <col min="3078" max="3078" width="17.7109375" style="224" customWidth="1"/>
    <col min="3079" max="3079" width="43.42578125" style="224" customWidth="1"/>
    <col min="3080" max="3085" width="10.28515625" style="224" customWidth="1"/>
    <col min="3086" max="3086" width="12" style="224" customWidth="1"/>
    <col min="3087" max="3328" width="8" style="224"/>
    <col min="3329" max="3329" width="9.140625" style="224" customWidth="1"/>
    <col min="3330" max="3330" width="7.42578125" style="224" customWidth="1"/>
    <col min="3331" max="3331" width="2.28515625" style="224" customWidth="1"/>
    <col min="3332" max="3332" width="154.85546875" style="224" customWidth="1"/>
    <col min="3333" max="3333" width="2.28515625" style="224" customWidth="1"/>
    <col min="3334" max="3334" width="17.7109375" style="224" customWidth="1"/>
    <col min="3335" max="3335" width="43.42578125" style="224" customWidth="1"/>
    <col min="3336" max="3341" width="10.28515625" style="224" customWidth="1"/>
    <col min="3342" max="3342" width="12" style="224" customWidth="1"/>
    <col min="3343" max="3584" width="8" style="224"/>
    <col min="3585" max="3585" width="9.140625" style="224" customWidth="1"/>
    <col min="3586" max="3586" width="7.42578125" style="224" customWidth="1"/>
    <col min="3587" max="3587" width="2.28515625" style="224" customWidth="1"/>
    <col min="3588" max="3588" width="154.85546875" style="224" customWidth="1"/>
    <col min="3589" max="3589" width="2.28515625" style="224" customWidth="1"/>
    <col min="3590" max="3590" width="17.7109375" style="224" customWidth="1"/>
    <col min="3591" max="3591" width="43.42578125" style="224" customWidth="1"/>
    <col min="3592" max="3597" width="10.28515625" style="224" customWidth="1"/>
    <col min="3598" max="3598" width="12" style="224" customWidth="1"/>
    <col min="3599" max="3840" width="8" style="224"/>
    <col min="3841" max="3841" width="9.140625" style="224" customWidth="1"/>
    <col min="3842" max="3842" width="7.42578125" style="224" customWidth="1"/>
    <col min="3843" max="3843" width="2.28515625" style="224" customWidth="1"/>
    <col min="3844" max="3844" width="154.85546875" style="224" customWidth="1"/>
    <col min="3845" max="3845" width="2.28515625" style="224" customWidth="1"/>
    <col min="3846" max="3846" width="17.7109375" style="224" customWidth="1"/>
    <col min="3847" max="3847" width="43.42578125" style="224" customWidth="1"/>
    <col min="3848" max="3853" width="10.28515625" style="224" customWidth="1"/>
    <col min="3854" max="3854" width="12" style="224" customWidth="1"/>
    <col min="3855" max="4096" width="8" style="224"/>
    <col min="4097" max="4097" width="9.140625" style="224" customWidth="1"/>
    <col min="4098" max="4098" width="7.42578125" style="224" customWidth="1"/>
    <col min="4099" max="4099" width="2.28515625" style="224" customWidth="1"/>
    <col min="4100" max="4100" width="154.85546875" style="224" customWidth="1"/>
    <col min="4101" max="4101" width="2.28515625" style="224" customWidth="1"/>
    <col min="4102" max="4102" width="17.7109375" style="224" customWidth="1"/>
    <col min="4103" max="4103" width="43.42578125" style="224" customWidth="1"/>
    <col min="4104" max="4109" width="10.28515625" style="224" customWidth="1"/>
    <col min="4110" max="4110" width="12" style="224" customWidth="1"/>
    <col min="4111" max="4352" width="8" style="224"/>
    <col min="4353" max="4353" width="9.140625" style="224" customWidth="1"/>
    <col min="4354" max="4354" width="7.42578125" style="224" customWidth="1"/>
    <col min="4355" max="4355" width="2.28515625" style="224" customWidth="1"/>
    <col min="4356" max="4356" width="154.85546875" style="224" customWidth="1"/>
    <col min="4357" max="4357" width="2.28515625" style="224" customWidth="1"/>
    <col min="4358" max="4358" width="17.7109375" style="224" customWidth="1"/>
    <col min="4359" max="4359" width="43.42578125" style="224" customWidth="1"/>
    <col min="4360" max="4365" width="10.28515625" style="224" customWidth="1"/>
    <col min="4366" max="4366" width="12" style="224" customWidth="1"/>
    <col min="4367" max="4608" width="8" style="224"/>
    <col min="4609" max="4609" width="9.140625" style="224" customWidth="1"/>
    <col min="4610" max="4610" width="7.42578125" style="224" customWidth="1"/>
    <col min="4611" max="4611" width="2.28515625" style="224" customWidth="1"/>
    <col min="4612" max="4612" width="154.85546875" style="224" customWidth="1"/>
    <col min="4613" max="4613" width="2.28515625" style="224" customWidth="1"/>
    <col min="4614" max="4614" width="17.7109375" style="224" customWidth="1"/>
    <col min="4615" max="4615" width="43.42578125" style="224" customWidth="1"/>
    <col min="4616" max="4621" width="10.28515625" style="224" customWidth="1"/>
    <col min="4622" max="4622" width="12" style="224" customWidth="1"/>
    <col min="4623" max="4864" width="8" style="224"/>
    <col min="4865" max="4865" width="9.140625" style="224" customWidth="1"/>
    <col min="4866" max="4866" width="7.42578125" style="224" customWidth="1"/>
    <col min="4867" max="4867" width="2.28515625" style="224" customWidth="1"/>
    <col min="4868" max="4868" width="154.85546875" style="224" customWidth="1"/>
    <col min="4869" max="4869" width="2.28515625" style="224" customWidth="1"/>
    <col min="4870" max="4870" width="17.7109375" style="224" customWidth="1"/>
    <col min="4871" max="4871" width="43.42578125" style="224" customWidth="1"/>
    <col min="4872" max="4877" width="10.28515625" style="224" customWidth="1"/>
    <col min="4878" max="4878" width="12" style="224" customWidth="1"/>
    <col min="4879" max="5120" width="8" style="224"/>
    <col min="5121" max="5121" width="9.140625" style="224" customWidth="1"/>
    <col min="5122" max="5122" width="7.42578125" style="224" customWidth="1"/>
    <col min="5123" max="5123" width="2.28515625" style="224" customWidth="1"/>
    <col min="5124" max="5124" width="154.85546875" style="224" customWidth="1"/>
    <col min="5125" max="5125" width="2.28515625" style="224" customWidth="1"/>
    <col min="5126" max="5126" width="17.7109375" style="224" customWidth="1"/>
    <col min="5127" max="5127" width="43.42578125" style="224" customWidth="1"/>
    <col min="5128" max="5133" width="10.28515625" style="224" customWidth="1"/>
    <col min="5134" max="5134" width="12" style="224" customWidth="1"/>
    <col min="5135" max="5376" width="8" style="224"/>
    <col min="5377" max="5377" width="9.140625" style="224" customWidth="1"/>
    <col min="5378" max="5378" width="7.42578125" style="224" customWidth="1"/>
    <col min="5379" max="5379" width="2.28515625" style="224" customWidth="1"/>
    <col min="5380" max="5380" width="154.85546875" style="224" customWidth="1"/>
    <col min="5381" max="5381" width="2.28515625" style="224" customWidth="1"/>
    <col min="5382" max="5382" width="17.7109375" style="224" customWidth="1"/>
    <col min="5383" max="5383" width="43.42578125" style="224" customWidth="1"/>
    <col min="5384" max="5389" width="10.28515625" style="224" customWidth="1"/>
    <col min="5390" max="5390" width="12" style="224" customWidth="1"/>
    <col min="5391" max="5632" width="8" style="224"/>
    <col min="5633" max="5633" width="9.140625" style="224" customWidth="1"/>
    <col min="5634" max="5634" width="7.42578125" style="224" customWidth="1"/>
    <col min="5635" max="5635" width="2.28515625" style="224" customWidth="1"/>
    <col min="5636" max="5636" width="154.85546875" style="224" customWidth="1"/>
    <col min="5637" max="5637" width="2.28515625" style="224" customWidth="1"/>
    <col min="5638" max="5638" width="17.7109375" style="224" customWidth="1"/>
    <col min="5639" max="5639" width="43.42578125" style="224" customWidth="1"/>
    <col min="5640" max="5645" width="10.28515625" style="224" customWidth="1"/>
    <col min="5646" max="5646" width="12" style="224" customWidth="1"/>
    <col min="5647" max="5888" width="8" style="224"/>
    <col min="5889" max="5889" width="9.140625" style="224" customWidth="1"/>
    <col min="5890" max="5890" width="7.42578125" style="224" customWidth="1"/>
    <col min="5891" max="5891" width="2.28515625" style="224" customWidth="1"/>
    <col min="5892" max="5892" width="154.85546875" style="224" customWidth="1"/>
    <col min="5893" max="5893" width="2.28515625" style="224" customWidth="1"/>
    <col min="5894" max="5894" width="17.7109375" style="224" customWidth="1"/>
    <col min="5895" max="5895" width="43.42578125" style="224" customWidth="1"/>
    <col min="5896" max="5901" width="10.28515625" style="224" customWidth="1"/>
    <col min="5902" max="5902" width="12" style="224" customWidth="1"/>
    <col min="5903" max="6144" width="8" style="224"/>
    <col min="6145" max="6145" width="9.140625" style="224" customWidth="1"/>
    <col min="6146" max="6146" width="7.42578125" style="224" customWidth="1"/>
    <col min="6147" max="6147" width="2.28515625" style="224" customWidth="1"/>
    <col min="6148" max="6148" width="154.85546875" style="224" customWidth="1"/>
    <col min="6149" max="6149" width="2.28515625" style="224" customWidth="1"/>
    <col min="6150" max="6150" width="17.7109375" style="224" customWidth="1"/>
    <col min="6151" max="6151" width="43.42578125" style="224" customWidth="1"/>
    <col min="6152" max="6157" width="10.28515625" style="224" customWidth="1"/>
    <col min="6158" max="6158" width="12" style="224" customWidth="1"/>
    <col min="6159" max="6400" width="8" style="224"/>
    <col min="6401" max="6401" width="9.140625" style="224" customWidth="1"/>
    <col min="6402" max="6402" width="7.42578125" style="224" customWidth="1"/>
    <col min="6403" max="6403" width="2.28515625" style="224" customWidth="1"/>
    <col min="6404" max="6404" width="154.85546875" style="224" customWidth="1"/>
    <col min="6405" max="6405" width="2.28515625" style="224" customWidth="1"/>
    <col min="6406" max="6406" width="17.7109375" style="224" customWidth="1"/>
    <col min="6407" max="6407" width="43.42578125" style="224" customWidth="1"/>
    <col min="6408" max="6413" width="10.28515625" style="224" customWidth="1"/>
    <col min="6414" max="6414" width="12" style="224" customWidth="1"/>
    <col min="6415" max="6656" width="8" style="224"/>
    <col min="6657" max="6657" width="9.140625" style="224" customWidth="1"/>
    <col min="6658" max="6658" width="7.42578125" style="224" customWidth="1"/>
    <col min="6659" max="6659" width="2.28515625" style="224" customWidth="1"/>
    <col min="6660" max="6660" width="154.85546875" style="224" customWidth="1"/>
    <col min="6661" max="6661" width="2.28515625" style="224" customWidth="1"/>
    <col min="6662" max="6662" width="17.7109375" style="224" customWidth="1"/>
    <col min="6663" max="6663" width="43.42578125" style="224" customWidth="1"/>
    <col min="6664" max="6669" width="10.28515625" style="224" customWidth="1"/>
    <col min="6670" max="6670" width="12" style="224" customWidth="1"/>
    <col min="6671" max="6912" width="8" style="224"/>
    <col min="6913" max="6913" width="9.140625" style="224" customWidth="1"/>
    <col min="6914" max="6914" width="7.42578125" style="224" customWidth="1"/>
    <col min="6915" max="6915" width="2.28515625" style="224" customWidth="1"/>
    <col min="6916" max="6916" width="154.85546875" style="224" customWidth="1"/>
    <col min="6917" max="6917" width="2.28515625" style="224" customWidth="1"/>
    <col min="6918" max="6918" width="17.7109375" style="224" customWidth="1"/>
    <col min="6919" max="6919" width="43.42578125" style="224" customWidth="1"/>
    <col min="6920" max="6925" width="10.28515625" style="224" customWidth="1"/>
    <col min="6926" max="6926" width="12" style="224" customWidth="1"/>
    <col min="6927" max="7168" width="8" style="224"/>
    <col min="7169" max="7169" width="9.140625" style="224" customWidth="1"/>
    <col min="7170" max="7170" width="7.42578125" style="224" customWidth="1"/>
    <col min="7171" max="7171" width="2.28515625" style="224" customWidth="1"/>
    <col min="7172" max="7172" width="154.85546875" style="224" customWidth="1"/>
    <col min="7173" max="7173" width="2.28515625" style="224" customWidth="1"/>
    <col min="7174" max="7174" width="17.7109375" style="224" customWidth="1"/>
    <col min="7175" max="7175" width="43.42578125" style="224" customWidth="1"/>
    <col min="7176" max="7181" width="10.28515625" style="224" customWidth="1"/>
    <col min="7182" max="7182" width="12" style="224" customWidth="1"/>
    <col min="7183" max="7424" width="8" style="224"/>
    <col min="7425" max="7425" width="9.140625" style="224" customWidth="1"/>
    <col min="7426" max="7426" width="7.42578125" style="224" customWidth="1"/>
    <col min="7427" max="7427" width="2.28515625" style="224" customWidth="1"/>
    <col min="7428" max="7428" width="154.85546875" style="224" customWidth="1"/>
    <col min="7429" max="7429" width="2.28515625" style="224" customWidth="1"/>
    <col min="7430" max="7430" width="17.7109375" style="224" customWidth="1"/>
    <col min="7431" max="7431" width="43.42578125" style="224" customWidth="1"/>
    <col min="7432" max="7437" width="10.28515625" style="224" customWidth="1"/>
    <col min="7438" max="7438" width="12" style="224" customWidth="1"/>
    <col min="7439" max="7680" width="8" style="224"/>
    <col min="7681" max="7681" width="9.140625" style="224" customWidth="1"/>
    <col min="7682" max="7682" width="7.42578125" style="224" customWidth="1"/>
    <col min="7683" max="7683" width="2.28515625" style="224" customWidth="1"/>
    <col min="7684" max="7684" width="154.85546875" style="224" customWidth="1"/>
    <col min="7685" max="7685" width="2.28515625" style="224" customWidth="1"/>
    <col min="7686" max="7686" width="17.7109375" style="224" customWidth="1"/>
    <col min="7687" max="7687" width="43.42578125" style="224" customWidth="1"/>
    <col min="7688" max="7693" width="10.28515625" style="224" customWidth="1"/>
    <col min="7694" max="7694" width="12" style="224" customWidth="1"/>
    <col min="7695" max="7936" width="8" style="224"/>
    <col min="7937" max="7937" width="9.140625" style="224" customWidth="1"/>
    <col min="7938" max="7938" width="7.42578125" style="224" customWidth="1"/>
    <col min="7939" max="7939" width="2.28515625" style="224" customWidth="1"/>
    <col min="7940" max="7940" width="154.85546875" style="224" customWidth="1"/>
    <col min="7941" max="7941" width="2.28515625" style="224" customWidth="1"/>
    <col min="7942" max="7942" width="17.7109375" style="224" customWidth="1"/>
    <col min="7943" max="7943" width="43.42578125" style="224" customWidth="1"/>
    <col min="7944" max="7949" width="10.28515625" style="224" customWidth="1"/>
    <col min="7950" max="7950" width="12" style="224" customWidth="1"/>
    <col min="7951" max="8192" width="8" style="224"/>
    <col min="8193" max="8193" width="9.140625" style="224" customWidth="1"/>
    <col min="8194" max="8194" width="7.42578125" style="224" customWidth="1"/>
    <col min="8195" max="8195" width="2.28515625" style="224" customWidth="1"/>
    <col min="8196" max="8196" width="154.85546875" style="224" customWidth="1"/>
    <col min="8197" max="8197" width="2.28515625" style="224" customWidth="1"/>
    <col min="8198" max="8198" width="17.7109375" style="224" customWidth="1"/>
    <col min="8199" max="8199" width="43.42578125" style="224" customWidth="1"/>
    <col min="8200" max="8205" width="10.28515625" style="224" customWidth="1"/>
    <col min="8206" max="8206" width="12" style="224" customWidth="1"/>
    <col min="8207" max="8448" width="8" style="224"/>
    <col min="8449" max="8449" width="9.140625" style="224" customWidth="1"/>
    <col min="8450" max="8450" width="7.42578125" style="224" customWidth="1"/>
    <col min="8451" max="8451" width="2.28515625" style="224" customWidth="1"/>
    <col min="8452" max="8452" width="154.85546875" style="224" customWidth="1"/>
    <col min="8453" max="8453" width="2.28515625" style="224" customWidth="1"/>
    <col min="8454" max="8454" width="17.7109375" style="224" customWidth="1"/>
    <col min="8455" max="8455" width="43.42578125" style="224" customWidth="1"/>
    <col min="8456" max="8461" width="10.28515625" style="224" customWidth="1"/>
    <col min="8462" max="8462" width="12" style="224" customWidth="1"/>
    <col min="8463" max="8704" width="8" style="224"/>
    <col min="8705" max="8705" width="9.140625" style="224" customWidth="1"/>
    <col min="8706" max="8706" width="7.42578125" style="224" customWidth="1"/>
    <col min="8707" max="8707" width="2.28515625" style="224" customWidth="1"/>
    <col min="8708" max="8708" width="154.85546875" style="224" customWidth="1"/>
    <col min="8709" max="8709" width="2.28515625" style="224" customWidth="1"/>
    <col min="8710" max="8710" width="17.7109375" style="224" customWidth="1"/>
    <col min="8711" max="8711" width="43.42578125" style="224" customWidth="1"/>
    <col min="8712" max="8717" width="10.28515625" style="224" customWidth="1"/>
    <col min="8718" max="8718" width="12" style="224" customWidth="1"/>
    <col min="8719" max="8960" width="8" style="224"/>
    <col min="8961" max="8961" width="9.140625" style="224" customWidth="1"/>
    <col min="8962" max="8962" width="7.42578125" style="224" customWidth="1"/>
    <col min="8963" max="8963" width="2.28515625" style="224" customWidth="1"/>
    <col min="8964" max="8964" width="154.85546875" style="224" customWidth="1"/>
    <col min="8965" max="8965" width="2.28515625" style="224" customWidth="1"/>
    <col min="8966" max="8966" width="17.7109375" style="224" customWidth="1"/>
    <col min="8967" max="8967" width="43.42578125" style="224" customWidth="1"/>
    <col min="8968" max="8973" width="10.28515625" style="224" customWidth="1"/>
    <col min="8974" max="8974" width="12" style="224" customWidth="1"/>
    <col min="8975" max="9216" width="8" style="224"/>
    <col min="9217" max="9217" width="9.140625" style="224" customWidth="1"/>
    <col min="9218" max="9218" width="7.42578125" style="224" customWidth="1"/>
    <col min="9219" max="9219" width="2.28515625" style="224" customWidth="1"/>
    <col min="9220" max="9220" width="154.85546875" style="224" customWidth="1"/>
    <col min="9221" max="9221" width="2.28515625" style="224" customWidth="1"/>
    <col min="9222" max="9222" width="17.7109375" style="224" customWidth="1"/>
    <col min="9223" max="9223" width="43.42578125" style="224" customWidth="1"/>
    <col min="9224" max="9229" width="10.28515625" style="224" customWidth="1"/>
    <col min="9230" max="9230" width="12" style="224" customWidth="1"/>
    <col min="9231" max="9472" width="8" style="224"/>
    <col min="9473" max="9473" width="9.140625" style="224" customWidth="1"/>
    <col min="9474" max="9474" width="7.42578125" style="224" customWidth="1"/>
    <col min="9475" max="9475" width="2.28515625" style="224" customWidth="1"/>
    <col min="9476" max="9476" width="154.85546875" style="224" customWidth="1"/>
    <col min="9477" max="9477" width="2.28515625" style="224" customWidth="1"/>
    <col min="9478" max="9478" width="17.7109375" style="224" customWidth="1"/>
    <col min="9479" max="9479" width="43.42578125" style="224" customWidth="1"/>
    <col min="9480" max="9485" width="10.28515625" style="224" customWidth="1"/>
    <col min="9486" max="9486" width="12" style="224" customWidth="1"/>
    <col min="9487" max="9728" width="8" style="224"/>
    <col min="9729" max="9729" width="9.140625" style="224" customWidth="1"/>
    <col min="9730" max="9730" width="7.42578125" style="224" customWidth="1"/>
    <col min="9731" max="9731" width="2.28515625" style="224" customWidth="1"/>
    <col min="9732" max="9732" width="154.85546875" style="224" customWidth="1"/>
    <col min="9733" max="9733" width="2.28515625" style="224" customWidth="1"/>
    <col min="9734" max="9734" width="17.7109375" style="224" customWidth="1"/>
    <col min="9735" max="9735" width="43.42578125" style="224" customWidth="1"/>
    <col min="9736" max="9741" width="10.28515625" style="224" customWidth="1"/>
    <col min="9742" max="9742" width="12" style="224" customWidth="1"/>
    <col min="9743" max="9984" width="8" style="224"/>
    <col min="9985" max="9985" width="9.140625" style="224" customWidth="1"/>
    <col min="9986" max="9986" width="7.42578125" style="224" customWidth="1"/>
    <col min="9987" max="9987" width="2.28515625" style="224" customWidth="1"/>
    <col min="9988" max="9988" width="154.85546875" style="224" customWidth="1"/>
    <col min="9989" max="9989" width="2.28515625" style="224" customWidth="1"/>
    <col min="9990" max="9990" width="17.7109375" style="224" customWidth="1"/>
    <col min="9991" max="9991" width="43.42578125" style="224" customWidth="1"/>
    <col min="9992" max="9997" width="10.28515625" style="224" customWidth="1"/>
    <col min="9998" max="9998" width="12" style="224" customWidth="1"/>
    <col min="9999" max="10240" width="8" style="224"/>
    <col min="10241" max="10241" width="9.140625" style="224" customWidth="1"/>
    <col min="10242" max="10242" width="7.42578125" style="224" customWidth="1"/>
    <col min="10243" max="10243" width="2.28515625" style="224" customWidth="1"/>
    <col min="10244" max="10244" width="154.85546875" style="224" customWidth="1"/>
    <col min="10245" max="10245" width="2.28515625" style="224" customWidth="1"/>
    <col min="10246" max="10246" width="17.7109375" style="224" customWidth="1"/>
    <col min="10247" max="10247" width="43.42578125" style="224" customWidth="1"/>
    <col min="10248" max="10253" width="10.28515625" style="224" customWidth="1"/>
    <col min="10254" max="10254" width="12" style="224" customWidth="1"/>
    <col min="10255" max="10496" width="8" style="224"/>
    <col min="10497" max="10497" width="9.140625" style="224" customWidth="1"/>
    <col min="10498" max="10498" width="7.42578125" style="224" customWidth="1"/>
    <col min="10499" max="10499" width="2.28515625" style="224" customWidth="1"/>
    <col min="10500" max="10500" width="154.85546875" style="224" customWidth="1"/>
    <col min="10501" max="10501" width="2.28515625" style="224" customWidth="1"/>
    <col min="10502" max="10502" width="17.7109375" style="224" customWidth="1"/>
    <col min="10503" max="10503" width="43.42578125" style="224" customWidth="1"/>
    <col min="10504" max="10509" width="10.28515625" style="224" customWidth="1"/>
    <col min="10510" max="10510" width="12" style="224" customWidth="1"/>
    <col min="10511" max="10752" width="8" style="224"/>
    <col min="10753" max="10753" width="9.140625" style="224" customWidth="1"/>
    <col min="10754" max="10754" width="7.42578125" style="224" customWidth="1"/>
    <col min="10755" max="10755" width="2.28515625" style="224" customWidth="1"/>
    <col min="10756" max="10756" width="154.85546875" style="224" customWidth="1"/>
    <col min="10757" max="10757" width="2.28515625" style="224" customWidth="1"/>
    <col min="10758" max="10758" width="17.7109375" style="224" customWidth="1"/>
    <col min="10759" max="10759" width="43.42578125" style="224" customWidth="1"/>
    <col min="10760" max="10765" width="10.28515625" style="224" customWidth="1"/>
    <col min="10766" max="10766" width="12" style="224" customWidth="1"/>
    <col min="10767" max="11008" width="8" style="224"/>
    <col min="11009" max="11009" width="9.140625" style="224" customWidth="1"/>
    <col min="11010" max="11010" width="7.42578125" style="224" customWidth="1"/>
    <col min="11011" max="11011" width="2.28515625" style="224" customWidth="1"/>
    <col min="11012" max="11012" width="154.85546875" style="224" customWidth="1"/>
    <col min="11013" max="11013" width="2.28515625" style="224" customWidth="1"/>
    <col min="11014" max="11014" width="17.7109375" style="224" customWidth="1"/>
    <col min="11015" max="11015" width="43.42578125" style="224" customWidth="1"/>
    <col min="11016" max="11021" width="10.28515625" style="224" customWidth="1"/>
    <col min="11022" max="11022" width="12" style="224" customWidth="1"/>
    <col min="11023" max="11264" width="8" style="224"/>
    <col min="11265" max="11265" width="9.140625" style="224" customWidth="1"/>
    <col min="11266" max="11266" width="7.42578125" style="224" customWidth="1"/>
    <col min="11267" max="11267" width="2.28515625" style="224" customWidth="1"/>
    <col min="11268" max="11268" width="154.85546875" style="224" customWidth="1"/>
    <col min="11269" max="11269" width="2.28515625" style="224" customWidth="1"/>
    <col min="11270" max="11270" width="17.7109375" style="224" customWidth="1"/>
    <col min="11271" max="11271" width="43.42578125" style="224" customWidth="1"/>
    <col min="11272" max="11277" width="10.28515625" style="224" customWidth="1"/>
    <col min="11278" max="11278" width="12" style="224" customWidth="1"/>
    <col min="11279" max="11520" width="8" style="224"/>
    <col min="11521" max="11521" width="9.140625" style="224" customWidth="1"/>
    <col min="11522" max="11522" width="7.42578125" style="224" customWidth="1"/>
    <col min="11523" max="11523" width="2.28515625" style="224" customWidth="1"/>
    <col min="11524" max="11524" width="154.85546875" style="224" customWidth="1"/>
    <col min="11525" max="11525" width="2.28515625" style="224" customWidth="1"/>
    <col min="11526" max="11526" width="17.7109375" style="224" customWidth="1"/>
    <col min="11527" max="11527" width="43.42578125" style="224" customWidth="1"/>
    <col min="11528" max="11533" width="10.28515625" style="224" customWidth="1"/>
    <col min="11534" max="11534" width="12" style="224" customWidth="1"/>
    <col min="11535" max="11776" width="8" style="224"/>
    <col min="11777" max="11777" width="9.140625" style="224" customWidth="1"/>
    <col min="11778" max="11778" width="7.42578125" style="224" customWidth="1"/>
    <col min="11779" max="11779" width="2.28515625" style="224" customWidth="1"/>
    <col min="11780" max="11780" width="154.85546875" style="224" customWidth="1"/>
    <col min="11781" max="11781" width="2.28515625" style="224" customWidth="1"/>
    <col min="11782" max="11782" width="17.7109375" style="224" customWidth="1"/>
    <col min="11783" max="11783" width="43.42578125" style="224" customWidth="1"/>
    <col min="11784" max="11789" width="10.28515625" style="224" customWidth="1"/>
    <col min="11790" max="11790" width="12" style="224" customWidth="1"/>
    <col min="11791" max="12032" width="8" style="224"/>
    <col min="12033" max="12033" width="9.140625" style="224" customWidth="1"/>
    <col min="12034" max="12034" width="7.42578125" style="224" customWidth="1"/>
    <col min="12035" max="12035" width="2.28515625" style="224" customWidth="1"/>
    <col min="12036" max="12036" width="154.85546875" style="224" customWidth="1"/>
    <col min="12037" max="12037" width="2.28515625" style="224" customWidth="1"/>
    <col min="12038" max="12038" width="17.7109375" style="224" customWidth="1"/>
    <col min="12039" max="12039" width="43.42578125" style="224" customWidth="1"/>
    <col min="12040" max="12045" width="10.28515625" style="224" customWidth="1"/>
    <col min="12046" max="12046" width="12" style="224" customWidth="1"/>
    <col min="12047" max="12288" width="8" style="224"/>
    <col min="12289" max="12289" width="9.140625" style="224" customWidth="1"/>
    <col min="12290" max="12290" width="7.42578125" style="224" customWidth="1"/>
    <col min="12291" max="12291" width="2.28515625" style="224" customWidth="1"/>
    <col min="12292" max="12292" width="154.85546875" style="224" customWidth="1"/>
    <col min="12293" max="12293" width="2.28515625" style="224" customWidth="1"/>
    <col min="12294" max="12294" width="17.7109375" style="224" customWidth="1"/>
    <col min="12295" max="12295" width="43.42578125" style="224" customWidth="1"/>
    <col min="12296" max="12301" width="10.28515625" style="224" customWidth="1"/>
    <col min="12302" max="12302" width="12" style="224" customWidth="1"/>
    <col min="12303" max="12544" width="8" style="224"/>
    <col min="12545" max="12545" width="9.140625" style="224" customWidth="1"/>
    <col min="12546" max="12546" width="7.42578125" style="224" customWidth="1"/>
    <col min="12547" max="12547" width="2.28515625" style="224" customWidth="1"/>
    <col min="12548" max="12548" width="154.85546875" style="224" customWidth="1"/>
    <col min="12549" max="12549" width="2.28515625" style="224" customWidth="1"/>
    <col min="12550" max="12550" width="17.7109375" style="224" customWidth="1"/>
    <col min="12551" max="12551" width="43.42578125" style="224" customWidth="1"/>
    <col min="12552" max="12557" width="10.28515625" style="224" customWidth="1"/>
    <col min="12558" max="12558" width="12" style="224" customWidth="1"/>
    <col min="12559" max="12800" width="8" style="224"/>
    <col min="12801" max="12801" width="9.140625" style="224" customWidth="1"/>
    <col min="12802" max="12802" width="7.42578125" style="224" customWidth="1"/>
    <col min="12803" max="12803" width="2.28515625" style="224" customWidth="1"/>
    <col min="12804" max="12804" width="154.85546875" style="224" customWidth="1"/>
    <col min="12805" max="12805" width="2.28515625" style="224" customWidth="1"/>
    <col min="12806" max="12806" width="17.7109375" style="224" customWidth="1"/>
    <col min="12807" max="12807" width="43.42578125" style="224" customWidth="1"/>
    <col min="12808" max="12813" width="10.28515625" style="224" customWidth="1"/>
    <col min="12814" max="12814" width="12" style="224" customWidth="1"/>
    <col min="12815" max="13056" width="8" style="224"/>
    <col min="13057" max="13057" width="9.140625" style="224" customWidth="1"/>
    <col min="13058" max="13058" width="7.42578125" style="224" customWidth="1"/>
    <col min="13059" max="13059" width="2.28515625" style="224" customWidth="1"/>
    <col min="13060" max="13060" width="154.85546875" style="224" customWidth="1"/>
    <col min="13061" max="13061" width="2.28515625" style="224" customWidth="1"/>
    <col min="13062" max="13062" width="17.7109375" style="224" customWidth="1"/>
    <col min="13063" max="13063" width="43.42578125" style="224" customWidth="1"/>
    <col min="13064" max="13069" width="10.28515625" style="224" customWidth="1"/>
    <col min="13070" max="13070" width="12" style="224" customWidth="1"/>
    <col min="13071" max="13312" width="8" style="224"/>
    <col min="13313" max="13313" width="9.140625" style="224" customWidth="1"/>
    <col min="13314" max="13314" width="7.42578125" style="224" customWidth="1"/>
    <col min="13315" max="13315" width="2.28515625" style="224" customWidth="1"/>
    <col min="13316" max="13316" width="154.85546875" style="224" customWidth="1"/>
    <col min="13317" max="13317" width="2.28515625" style="224" customWidth="1"/>
    <col min="13318" max="13318" width="17.7109375" style="224" customWidth="1"/>
    <col min="13319" max="13319" width="43.42578125" style="224" customWidth="1"/>
    <col min="13320" max="13325" width="10.28515625" style="224" customWidth="1"/>
    <col min="13326" max="13326" width="12" style="224" customWidth="1"/>
    <col min="13327" max="13568" width="8" style="224"/>
    <col min="13569" max="13569" width="9.140625" style="224" customWidth="1"/>
    <col min="13570" max="13570" width="7.42578125" style="224" customWidth="1"/>
    <col min="13571" max="13571" width="2.28515625" style="224" customWidth="1"/>
    <col min="13572" max="13572" width="154.85546875" style="224" customWidth="1"/>
    <col min="13573" max="13573" width="2.28515625" style="224" customWidth="1"/>
    <col min="13574" max="13574" width="17.7109375" style="224" customWidth="1"/>
    <col min="13575" max="13575" width="43.42578125" style="224" customWidth="1"/>
    <col min="13576" max="13581" width="10.28515625" style="224" customWidth="1"/>
    <col min="13582" max="13582" width="12" style="224" customWidth="1"/>
    <col min="13583" max="13824" width="8" style="224"/>
    <col min="13825" max="13825" width="9.140625" style="224" customWidth="1"/>
    <col min="13826" max="13826" width="7.42578125" style="224" customWidth="1"/>
    <col min="13827" max="13827" width="2.28515625" style="224" customWidth="1"/>
    <col min="13828" max="13828" width="154.85546875" style="224" customWidth="1"/>
    <col min="13829" max="13829" width="2.28515625" style="224" customWidth="1"/>
    <col min="13830" max="13830" width="17.7109375" style="224" customWidth="1"/>
    <col min="13831" max="13831" width="43.42578125" style="224" customWidth="1"/>
    <col min="13832" max="13837" width="10.28515625" style="224" customWidth="1"/>
    <col min="13838" max="13838" width="12" style="224" customWidth="1"/>
    <col min="13839" max="14080" width="8" style="224"/>
    <col min="14081" max="14081" width="9.140625" style="224" customWidth="1"/>
    <col min="14082" max="14082" width="7.42578125" style="224" customWidth="1"/>
    <col min="14083" max="14083" width="2.28515625" style="224" customWidth="1"/>
    <col min="14084" max="14084" width="154.85546875" style="224" customWidth="1"/>
    <col min="14085" max="14085" width="2.28515625" style="224" customWidth="1"/>
    <col min="14086" max="14086" width="17.7109375" style="224" customWidth="1"/>
    <col min="14087" max="14087" width="43.42578125" style="224" customWidth="1"/>
    <col min="14088" max="14093" width="10.28515625" style="224" customWidth="1"/>
    <col min="14094" max="14094" width="12" style="224" customWidth="1"/>
    <col min="14095" max="14336" width="8" style="224"/>
    <col min="14337" max="14337" width="9.140625" style="224" customWidth="1"/>
    <col min="14338" max="14338" width="7.42578125" style="224" customWidth="1"/>
    <col min="14339" max="14339" width="2.28515625" style="224" customWidth="1"/>
    <col min="14340" max="14340" width="154.85546875" style="224" customWidth="1"/>
    <col min="14341" max="14341" width="2.28515625" style="224" customWidth="1"/>
    <col min="14342" max="14342" width="17.7109375" style="224" customWidth="1"/>
    <col min="14343" max="14343" width="43.42578125" style="224" customWidth="1"/>
    <col min="14344" max="14349" width="10.28515625" style="224" customWidth="1"/>
    <col min="14350" max="14350" width="12" style="224" customWidth="1"/>
    <col min="14351" max="14592" width="8" style="224"/>
    <col min="14593" max="14593" width="9.140625" style="224" customWidth="1"/>
    <col min="14594" max="14594" width="7.42578125" style="224" customWidth="1"/>
    <col min="14595" max="14595" width="2.28515625" style="224" customWidth="1"/>
    <col min="14596" max="14596" width="154.85546875" style="224" customWidth="1"/>
    <col min="14597" max="14597" width="2.28515625" style="224" customWidth="1"/>
    <col min="14598" max="14598" width="17.7109375" style="224" customWidth="1"/>
    <col min="14599" max="14599" width="43.42578125" style="224" customWidth="1"/>
    <col min="14600" max="14605" width="10.28515625" style="224" customWidth="1"/>
    <col min="14606" max="14606" width="12" style="224" customWidth="1"/>
    <col min="14607" max="14848" width="8" style="224"/>
    <col min="14849" max="14849" width="9.140625" style="224" customWidth="1"/>
    <col min="14850" max="14850" width="7.42578125" style="224" customWidth="1"/>
    <col min="14851" max="14851" width="2.28515625" style="224" customWidth="1"/>
    <col min="14852" max="14852" width="154.85546875" style="224" customWidth="1"/>
    <col min="14853" max="14853" width="2.28515625" style="224" customWidth="1"/>
    <col min="14854" max="14854" width="17.7109375" style="224" customWidth="1"/>
    <col min="14855" max="14855" width="43.42578125" style="224" customWidth="1"/>
    <col min="14856" max="14861" width="10.28515625" style="224" customWidth="1"/>
    <col min="14862" max="14862" width="12" style="224" customWidth="1"/>
    <col min="14863" max="15104" width="8" style="224"/>
    <col min="15105" max="15105" width="9.140625" style="224" customWidth="1"/>
    <col min="15106" max="15106" width="7.42578125" style="224" customWidth="1"/>
    <col min="15107" max="15107" width="2.28515625" style="224" customWidth="1"/>
    <col min="15108" max="15108" width="154.85546875" style="224" customWidth="1"/>
    <col min="15109" max="15109" width="2.28515625" style="224" customWidth="1"/>
    <col min="15110" max="15110" width="17.7109375" style="224" customWidth="1"/>
    <col min="15111" max="15111" width="43.42578125" style="224" customWidth="1"/>
    <col min="15112" max="15117" width="10.28515625" style="224" customWidth="1"/>
    <col min="15118" max="15118" width="12" style="224" customWidth="1"/>
    <col min="15119" max="15360" width="8" style="224"/>
    <col min="15361" max="15361" width="9.140625" style="224" customWidth="1"/>
    <col min="15362" max="15362" width="7.42578125" style="224" customWidth="1"/>
    <col min="15363" max="15363" width="2.28515625" style="224" customWidth="1"/>
    <col min="15364" max="15364" width="154.85546875" style="224" customWidth="1"/>
    <col min="15365" max="15365" width="2.28515625" style="224" customWidth="1"/>
    <col min="15366" max="15366" width="17.7109375" style="224" customWidth="1"/>
    <col min="15367" max="15367" width="43.42578125" style="224" customWidth="1"/>
    <col min="15368" max="15373" width="10.28515625" style="224" customWidth="1"/>
    <col min="15374" max="15374" width="12" style="224" customWidth="1"/>
    <col min="15375" max="15616" width="8" style="224"/>
    <col min="15617" max="15617" width="9.140625" style="224" customWidth="1"/>
    <col min="15618" max="15618" width="7.42578125" style="224" customWidth="1"/>
    <col min="15619" max="15619" width="2.28515625" style="224" customWidth="1"/>
    <col min="15620" max="15620" width="154.85546875" style="224" customWidth="1"/>
    <col min="15621" max="15621" width="2.28515625" style="224" customWidth="1"/>
    <col min="15622" max="15622" width="17.7109375" style="224" customWidth="1"/>
    <col min="15623" max="15623" width="43.42578125" style="224" customWidth="1"/>
    <col min="15624" max="15629" width="10.28515625" style="224" customWidth="1"/>
    <col min="15630" max="15630" width="12" style="224" customWidth="1"/>
    <col min="15631" max="15872" width="8" style="224"/>
    <col min="15873" max="15873" width="9.140625" style="224" customWidth="1"/>
    <col min="15874" max="15874" width="7.42578125" style="224" customWidth="1"/>
    <col min="15875" max="15875" width="2.28515625" style="224" customWidth="1"/>
    <col min="15876" max="15876" width="154.85546875" style="224" customWidth="1"/>
    <col min="15877" max="15877" width="2.28515625" style="224" customWidth="1"/>
    <col min="15878" max="15878" width="17.7109375" style="224" customWidth="1"/>
    <col min="15879" max="15879" width="43.42578125" style="224" customWidth="1"/>
    <col min="15880" max="15885" width="10.28515625" style="224" customWidth="1"/>
    <col min="15886" max="15886" width="12" style="224" customWidth="1"/>
    <col min="15887" max="16128" width="8" style="224"/>
    <col min="16129" max="16129" width="9.140625" style="224" customWidth="1"/>
    <col min="16130" max="16130" width="7.42578125" style="224" customWidth="1"/>
    <col min="16131" max="16131" width="2.28515625" style="224" customWidth="1"/>
    <col min="16132" max="16132" width="154.85546875" style="224" customWidth="1"/>
    <col min="16133" max="16133" width="2.28515625" style="224" customWidth="1"/>
    <col min="16134" max="16134" width="17.7109375" style="224" customWidth="1"/>
    <col min="16135" max="16135" width="43.42578125" style="224" customWidth="1"/>
    <col min="16136" max="16141" width="10.28515625" style="224" customWidth="1"/>
    <col min="16142" max="16142" width="12" style="224" customWidth="1"/>
    <col min="16143" max="16384" width="8" style="224"/>
  </cols>
  <sheetData>
    <row r="1" spans="1:14" s="185" customFormat="1" ht="35.1" customHeight="1" thickBot="1" x14ac:dyDescent="0.25">
      <c r="A1" s="179"/>
      <c r="B1" s="180"/>
      <c r="C1" s="181"/>
      <c r="D1" s="181"/>
      <c r="E1" s="182"/>
      <c r="F1" s="182"/>
      <c r="G1" s="183" t="s">
        <v>317</v>
      </c>
      <c r="H1" s="184" t="s">
        <v>0</v>
      </c>
      <c r="J1" s="186"/>
    </row>
    <row r="2" spans="1:14" s="185" customFormat="1" ht="35.1" customHeight="1" x14ac:dyDescent="0.35">
      <c r="A2" s="187" t="s">
        <v>318</v>
      </c>
      <c r="B2" s="188"/>
      <c r="C2" s="189"/>
      <c r="D2" s="189"/>
      <c r="E2" s="189"/>
      <c r="F2" s="190"/>
      <c r="G2" s="191" t="str">
        <f>IF(AND(ISBLANK($F$13),SUM('[1]t15(1)'!$W$1:$W$65511)+SUM('[1]t15(1)'!$R$1:$R$65514)&gt;0),"Attenzione: è necessario compilare la domanda LEG428 !!!","OK")</f>
        <v>OK</v>
      </c>
      <c r="H2" s="192"/>
      <c r="I2" s="193"/>
      <c r="J2" s="186"/>
    </row>
    <row r="3" spans="1:14" s="198" customFormat="1" ht="35.1" customHeight="1" thickBot="1" x14ac:dyDescent="0.4">
      <c r="A3" s="187" t="s">
        <v>319</v>
      </c>
      <c r="B3" s="188"/>
      <c r="C3" s="194"/>
      <c r="D3" s="194"/>
      <c r="E3" s="195"/>
      <c r="F3" s="196"/>
      <c r="G3" s="197"/>
      <c r="H3" s="192"/>
      <c r="I3" s="193"/>
      <c r="J3" s="186"/>
    </row>
    <row r="4" spans="1:14" s="205" customFormat="1" ht="35.1" customHeight="1" thickBot="1" x14ac:dyDescent="0.3">
      <c r="A4" s="199"/>
      <c r="B4" s="200"/>
      <c r="C4" s="201"/>
      <c r="D4" s="201"/>
      <c r="E4" s="202"/>
      <c r="F4" s="203"/>
      <c r="G4" s="204" t="s">
        <v>320</v>
      </c>
      <c r="I4" s="206"/>
    </row>
    <row r="5" spans="1:14" s="205" customFormat="1" ht="35.1" customHeight="1" x14ac:dyDescent="0.25">
      <c r="A5" s="207"/>
      <c r="B5" s="208"/>
      <c r="D5" s="209"/>
      <c r="E5" s="209"/>
      <c r="F5" s="210"/>
      <c r="G5" s="211" t="s">
        <v>8</v>
      </c>
      <c r="I5" s="206"/>
      <c r="J5" s="209"/>
    </row>
    <row r="6" spans="1:14" s="205" customFormat="1" ht="35.1" customHeight="1" thickBot="1" x14ac:dyDescent="0.3">
      <c r="A6" s="212" t="str">
        <f>[1]t1!$A$1</f>
        <v>REGIONI ED AUTONOMIE LOCALI - anno 2025</v>
      </c>
      <c r="B6" s="213"/>
      <c r="C6" s="214"/>
      <c r="D6" s="215"/>
      <c r="E6" s="214"/>
      <c r="F6" s="214"/>
      <c r="G6" s="216"/>
      <c r="H6" s="217"/>
      <c r="I6" s="206"/>
    </row>
    <row r="7" spans="1:14" s="205" customFormat="1" ht="35.1" customHeight="1" x14ac:dyDescent="0.25">
      <c r="A7" s="212"/>
      <c r="B7" s="218"/>
      <c r="D7" s="219" t="s">
        <v>321</v>
      </c>
      <c r="H7" s="220"/>
      <c r="I7" s="221"/>
      <c r="J7" s="220"/>
      <c r="N7" s="38" t="s">
        <v>322</v>
      </c>
    </row>
    <row r="8" spans="1:14" s="205" customFormat="1" ht="15" customHeight="1" x14ac:dyDescent="0.25">
      <c r="A8" s="212"/>
      <c r="B8" s="218"/>
      <c r="D8" s="221"/>
      <c r="H8" s="220"/>
      <c r="I8" s="221"/>
      <c r="J8" s="220"/>
      <c r="N8" s="206">
        <f>(COUNTIF(F:F,"&lt;&gt;"&amp;"")+COUNTIF(D38,"&lt;&gt;"&amp;"")+COUNTIF(D41,"&lt;&gt;"&amp;""))-2</f>
        <v>7</v>
      </c>
    </row>
    <row r="9" spans="1:14" s="205" customFormat="1" ht="10.35" customHeight="1" x14ac:dyDescent="0.25">
      <c r="A9" s="212"/>
      <c r="B9" s="218"/>
      <c r="D9" s="221"/>
      <c r="H9" s="220"/>
      <c r="I9" s="221"/>
      <c r="J9" s="220"/>
      <c r="N9" s="38"/>
    </row>
    <row r="10" spans="1:14" ht="10.35" customHeight="1" x14ac:dyDescent="0.2">
      <c r="A10" s="222"/>
      <c r="B10" s="223"/>
      <c r="D10" s="225"/>
      <c r="E10" s="222"/>
      <c r="F10" s="226"/>
      <c r="H10" s="222"/>
      <c r="I10" s="222"/>
      <c r="J10" s="228"/>
    </row>
    <row r="11" spans="1:14" s="233" customFormat="1" ht="35.25" customHeight="1" x14ac:dyDescent="0.25">
      <c r="A11" s="229" t="s">
        <v>323</v>
      </c>
      <c r="B11" s="229"/>
      <c r="C11" s="229"/>
      <c r="D11" s="230" t="s">
        <v>324</v>
      </c>
      <c r="E11" s="229"/>
      <c r="F11" s="231"/>
      <c r="G11" s="232"/>
      <c r="I11" s="234"/>
      <c r="J11" s="235"/>
    </row>
    <row r="12" spans="1:14" s="233" customFormat="1" ht="4.3499999999999996" customHeight="1" x14ac:dyDescent="0.25">
      <c r="A12" s="236"/>
      <c r="B12" s="223"/>
      <c r="D12" s="232"/>
      <c r="E12" s="237"/>
      <c r="F12" s="226"/>
      <c r="G12" s="232"/>
      <c r="I12" s="234"/>
      <c r="J12" s="235"/>
    </row>
    <row r="13" spans="1:14" s="233" customFormat="1" ht="30" customHeight="1" x14ac:dyDescent="0.25">
      <c r="A13" s="238" t="s">
        <v>325</v>
      </c>
      <c r="B13" s="239" t="s">
        <v>326</v>
      </c>
      <c r="C13" s="240" t="s">
        <v>327</v>
      </c>
      <c r="D13" s="241" t="s">
        <v>328</v>
      </c>
      <c r="F13" s="242">
        <v>11817</v>
      </c>
      <c r="G13" s="243" t="str">
        <f>IF(AND(ISBLANK(F13),C13="x",$N$8&gt;0),"Attenzione: domanda a risposta obbligatoria",IF(ISBLANK(F13),"",IF(ISNUMBER(F13),IF(F13-INT(F13)=0,"","  Errore ! Inserire un numero intero senza decimali"),"  Errore ! Inserire un numero intero senza decimali")))</f>
        <v/>
      </c>
      <c r="K13" s="244" t="str">
        <f>LEFT(A13,3)</f>
        <v>LEG</v>
      </c>
      <c r="L13" s="244" t="str">
        <f>RIGHT(A13,3)</f>
        <v>428</v>
      </c>
      <c r="M13" s="244" t="str">
        <f>B13</f>
        <v>INT</v>
      </c>
      <c r="N13" s="244">
        <f>IF(ISNUMBER(F13),ROUND(F13,0),"")</f>
        <v>11817</v>
      </c>
    </row>
    <row r="14" spans="1:14" s="233" customFormat="1" ht="4.3499999999999996" customHeight="1" x14ac:dyDescent="0.25">
      <c r="A14" s="245"/>
      <c r="B14" s="246"/>
      <c r="D14" s="237"/>
      <c r="E14" s="237"/>
      <c r="F14" s="226"/>
      <c r="G14" s="247"/>
      <c r="I14" s="234"/>
      <c r="J14" s="235"/>
    </row>
    <row r="15" spans="1:14" s="233" customFormat="1" ht="30" customHeight="1" x14ac:dyDescent="0.25">
      <c r="A15" s="238" t="s">
        <v>329</v>
      </c>
      <c r="B15" s="239" t="s">
        <v>326</v>
      </c>
      <c r="C15" s="135"/>
      <c r="D15" s="241" t="s">
        <v>330</v>
      </c>
      <c r="E15" s="135"/>
      <c r="F15" s="248">
        <v>22721</v>
      </c>
      <c r="G15" s="243" t="str">
        <f>IF(AND(ISBLANK(F15),C15="x",$N$8&gt;0),"Attenzione: domanda a risposta obbligatoria",IF(ISBLANK(F15),"",IF(ISNUMBER(F15),IF(F15-INT(F15)=0,"","  Errore ! Inserire un numero intero senza decimali"),"  Errore ! Inserire un numero intero senza decimali")))</f>
        <v/>
      </c>
      <c r="K15" s="244" t="str">
        <f>LEFT(A15,3)</f>
        <v>LEG</v>
      </c>
      <c r="L15" s="244" t="str">
        <f>RIGHT(A15,3)</f>
        <v>433</v>
      </c>
      <c r="M15" s="244" t="str">
        <f>B15</f>
        <v>INT</v>
      </c>
      <c r="N15" s="244">
        <f>IF(ISNUMBER(F15),ROUND(F15,0),"")</f>
        <v>22721</v>
      </c>
    </row>
    <row r="16" spans="1:14" s="233" customFormat="1" ht="4.3499999999999996" customHeight="1" x14ac:dyDescent="0.25">
      <c r="A16" s="249"/>
      <c r="B16" s="250"/>
      <c r="D16" s="251"/>
      <c r="E16" s="237"/>
      <c r="F16" s="226"/>
      <c r="G16" s="247"/>
      <c r="I16" s="234"/>
      <c r="J16" s="235"/>
    </row>
    <row r="17" spans="1:14" s="233" customFormat="1" ht="30" customHeight="1" x14ac:dyDescent="0.25">
      <c r="A17" s="238" t="s">
        <v>331</v>
      </c>
      <c r="B17" s="239" t="s">
        <v>326</v>
      </c>
      <c r="D17" s="241" t="s">
        <v>332</v>
      </c>
      <c r="E17" s="135"/>
      <c r="F17" s="248">
        <v>392</v>
      </c>
      <c r="G17" s="243" t="str">
        <f>IF(AND(ISBLANK(F17),C17="x",$N$8&gt;0),"Attenzione: domanda a risposta obbligatoria",IF(ISBLANK(F17),"",IF(ISNUMBER(F17),IF(F17-INT(F17)=0,"","  Errore ! Inserire un numero intero senza decimali"),"  Errore ! Inserire un numero intero senza decimali")))</f>
        <v/>
      </c>
      <c r="K17" s="244" t="str">
        <f>LEFT(A17,3)</f>
        <v>LEG</v>
      </c>
      <c r="L17" s="244" t="str">
        <f>RIGHT(A17,3)</f>
        <v>434</v>
      </c>
      <c r="M17" s="244" t="str">
        <f>B17</f>
        <v>INT</v>
      </c>
      <c r="N17" s="244">
        <f>IF(ISNUMBER(F17),ROUND(F17,0),"")</f>
        <v>392</v>
      </c>
    </row>
    <row r="18" spans="1:14" s="233" customFormat="1" ht="4.3499999999999996" customHeight="1" x14ac:dyDescent="0.25">
      <c r="A18" s="238"/>
      <c r="B18" s="239"/>
      <c r="D18" s="241"/>
      <c r="E18" s="135"/>
      <c r="F18" s="252"/>
      <c r="G18" s="243"/>
      <c r="K18" s="244"/>
      <c r="L18" s="244"/>
      <c r="M18" s="244"/>
      <c r="N18" s="244"/>
    </row>
    <row r="19" spans="1:14" s="233" customFormat="1" ht="30" customHeight="1" x14ac:dyDescent="0.25">
      <c r="A19" s="253" t="s">
        <v>333</v>
      </c>
      <c r="B19" s="239" t="s">
        <v>326</v>
      </c>
      <c r="D19" s="241" t="s">
        <v>334</v>
      </c>
      <c r="E19" s="135"/>
      <c r="F19" s="248">
        <v>416</v>
      </c>
      <c r="G19" s="243" t="str">
        <f>IF(AND(ISBLANK(F19),C19="x",$N$8&gt;0),"Attenzione: domanda a risposta obbligatoria",IF(ISBLANK(F19),"",IF(ISNUMBER(F19),IF(F19-INT(F19)=0,"","  Errore ! Inserire un numero intero senza decimali"),"  Errore ! Inserire un numero intero senza decimali")))</f>
        <v/>
      </c>
      <c r="K19" s="244" t="str">
        <f>LEFT(A19,3)</f>
        <v>LEG</v>
      </c>
      <c r="L19" s="244" t="str">
        <f>RIGHT(A19,3)</f>
        <v>516</v>
      </c>
      <c r="M19" s="244" t="str">
        <f>B19</f>
        <v>INT</v>
      </c>
      <c r="N19" s="244">
        <f>IF(ISNUMBER(F19),ROUND(F19,0),"")</f>
        <v>416</v>
      </c>
    </row>
    <row r="20" spans="1:14" s="233" customFormat="1" ht="4.3499999999999996" customHeight="1" x14ac:dyDescent="0.25">
      <c r="A20" s="253"/>
      <c r="B20" s="239"/>
      <c r="D20" s="241"/>
      <c r="E20" s="135"/>
      <c r="F20" s="252"/>
      <c r="G20" s="243"/>
      <c r="K20" s="244"/>
      <c r="L20" s="244"/>
      <c r="M20" s="244"/>
      <c r="N20" s="244"/>
    </row>
    <row r="21" spans="1:14" s="233" customFormat="1" ht="30" customHeight="1" x14ac:dyDescent="0.25">
      <c r="A21" s="253" t="s">
        <v>335</v>
      </c>
      <c r="B21" s="239" t="s">
        <v>326</v>
      </c>
      <c r="D21" s="241" t="s">
        <v>336</v>
      </c>
      <c r="E21" s="135"/>
      <c r="F21" s="248">
        <v>728</v>
      </c>
      <c r="G21" s="243" t="str">
        <f>IF(AND(ISBLANK(F21),C21="x",$N$8&gt;0),"Attenzione: domanda a risposta obbligatoria",IF(ISBLANK(F21),"",IF(ISNUMBER(F21),IF(F21-INT(F21)=0,"","  Errore ! Inserire un numero intero senza decimali"),"  Errore ! Inserire un numero intero senza decimali")))</f>
        <v/>
      </c>
      <c r="K21" s="244" t="str">
        <f>LEFT(A21,3)</f>
        <v>LEG</v>
      </c>
      <c r="L21" s="244" t="str">
        <f>RIGHT(A21,3)</f>
        <v>545</v>
      </c>
      <c r="M21" s="244" t="str">
        <f>B21</f>
        <v>INT</v>
      </c>
      <c r="N21" s="244">
        <f>IF(ISNUMBER(F21),ROUND(F21,0),"")</f>
        <v>728</v>
      </c>
    </row>
    <row r="22" spans="1:14" s="233" customFormat="1" ht="4.3499999999999996" customHeight="1" x14ac:dyDescent="0.25">
      <c r="A22" s="249"/>
      <c r="B22" s="250"/>
      <c r="D22" s="251"/>
      <c r="E22" s="237"/>
      <c r="F22" s="226"/>
      <c r="G22" s="247"/>
      <c r="I22" s="234"/>
      <c r="J22" s="235"/>
    </row>
    <row r="23" spans="1:14" s="233" customFormat="1" ht="30" customHeight="1" x14ac:dyDescent="0.25">
      <c r="A23" s="238" t="s">
        <v>337</v>
      </c>
      <c r="B23" s="239" t="s">
        <v>326</v>
      </c>
      <c r="D23" s="241" t="s">
        <v>338</v>
      </c>
      <c r="E23" s="135"/>
      <c r="F23" s="248"/>
      <c r="G23" s="243" t="str">
        <f>IF(AND(ISBLANK(F23),C23="x",$N$8&gt;0),"Attenzione: domanda a risposta obbligatoria",IF(ISBLANK(F23),"",IF(ISNUMBER(F23),IF(F23-INT(F23)=0,"","  Errore ! Inserire un numero intero senza decimali"),"  Errore ! Inserire un numero intero senza decimali")))</f>
        <v/>
      </c>
      <c r="K23" s="244" t="str">
        <f>LEFT(A23,3)</f>
        <v>LEG</v>
      </c>
      <c r="L23" s="244" t="str">
        <f>RIGHT(A23,3)</f>
        <v>435</v>
      </c>
      <c r="M23" s="244" t="str">
        <f>B23</f>
        <v>INT</v>
      </c>
      <c r="N23" s="244" t="str">
        <f>IF(ISNUMBER(F23),ROUND(F23,0),"")</f>
        <v/>
      </c>
    </row>
    <row r="24" spans="1:14" s="233" customFormat="1" ht="4.3499999999999996" customHeight="1" x14ac:dyDescent="0.25">
      <c r="A24" s="249"/>
      <c r="B24" s="250"/>
      <c r="D24" s="251"/>
      <c r="E24" s="237"/>
      <c r="F24" s="226"/>
      <c r="G24" s="247"/>
      <c r="I24" s="234"/>
      <c r="J24" s="235"/>
    </row>
    <row r="25" spans="1:14" s="233" customFormat="1" ht="30" customHeight="1" x14ac:dyDescent="0.25">
      <c r="A25" s="238" t="s">
        <v>339</v>
      </c>
      <c r="B25" s="239" t="s">
        <v>340</v>
      </c>
      <c r="C25" s="240" t="s">
        <v>327</v>
      </c>
      <c r="D25" s="241" t="s">
        <v>341</v>
      </c>
      <c r="E25" s="135"/>
      <c r="F25" s="254">
        <v>0.52</v>
      </c>
      <c r="G25" s="255" t="str">
        <f>IF(AND(ISBLANK(F25),C25="x",$N$8&gt;0),"Attenzione: domanda a risposta obbligatoria",IF(ISBLANK(F25),"",IF(ISNUMBER(F25),IF(F25-ROUND(F25,4)=0,"","  Errore ! Inserire una % con al massimo due valori decimali"),"  Errore ! Inserire una % con al massimo due valori decimali")))</f>
        <v/>
      </c>
      <c r="K25" s="244" t="str">
        <f>LEFT(A25,3)</f>
        <v>LEG</v>
      </c>
      <c r="L25" s="244" t="str">
        <f>RIGHT(A25,3)</f>
        <v>436</v>
      </c>
      <c r="M25" s="244" t="str">
        <f>B25</f>
        <v>PERC</v>
      </c>
      <c r="N25" s="256">
        <f>IF(ISNUMBER(F25),ROUND(F25,4)*100,"")</f>
        <v>52</v>
      </c>
    </row>
    <row r="26" spans="1:14" s="233" customFormat="1" ht="4.3499999999999996" customHeight="1" x14ac:dyDescent="0.25">
      <c r="A26" s="249"/>
      <c r="B26" s="250"/>
      <c r="D26" s="251"/>
      <c r="E26" s="237"/>
      <c r="F26" s="226"/>
      <c r="G26" s="247"/>
      <c r="I26" s="234"/>
      <c r="J26" s="235"/>
    </row>
    <row r="27" spans="1:14" s="233" customFormat="1" ht="30" customHeight="1" x14ac:dyDescent="0.25">
      <c r="A27" s="253" t="s">
        <v>342</v>
      </c>
      <c r="B27" s="239" t="s">
        <v>326</v>
      </c>
      <c r="C27" s="135"/>
      <c r="D27" s="241" t="s">
        <v>343</v>
      </c>
      <c r="E27" s="135"/>
      <c r="F27" s="257">
        <f>IF(OR(ISBLANK(F17),ISBLANK(F19),ISBLANK(F21),ISBLANK(F25)),"",(F17+F19+F21)*F25)</f>
        <v>798.72</v>
      </c>
      <c r="G27" s="243"/>
      <c r="K27" s="244" t="str">
        <f>LEFT(A27,3)</f>
        <v>LEG</v>
      </c>
      <c r="L27" s="244" t="str">
        <f>RIGHT(A27,3)</f>
        <v>517</v>
      </c>
      <c r="M27" s="244" t="str">
        <f>B27</f>
        <v>INT</v>
      </c>
      <c r="N27" s="244">
        <f>IF(ISNUMBER(F27),ROUND(F27,0),"")</f>
        <v>799</v>
      </c>
    </row>
    <row r="28" spans="1:14" s="233" customFormat="1" ht="4.3499999999999996" customHeight="1" x14ac:dyDescent="0.25">
      <c r="A28" s="249"/>
      <c r="B28" s="250"/>
      <c r="D28" s="251"/>
      <c r="E28" s="237"/>
      <c r="F28" s="226"/>
      <c r="G28" s="247"/>
      <c r="I28" s="234"/>
      <c r="J28" s="235"/>
    </row>
    <row r="29" spans="1:14" s="233" customFormat="1" ht="32.1" customHeight="1" x14ac:dyDescent="0.25">
      <c r="A29" s="238" t="s">
        <v>344</v>
      </c>
      <c r="B29" s="239" t="s">
        <v>326</v>
      </c>
      <c r="C29" s="135"/>
      <c r="D29" s="241" t="s">
        <v>345</v>
      </c>
      <c r="E29" s="135"/>
      <c r="F29" s="257" t="str">
        <f>IF(OR(ISBLANK(F23),ISBLANK(F25)),"",F23*F25)</f>
        <v/>
      </c>
      <c r="G29" s="243"/>
      <c r="K29" s="244" t="str">
        <f>LEFT(A29,3)</f>
        <v>LEG</v>
      </c>
      <c r="L29" s="244" t="str">
        <f>RIGHT(A29,3)</f>
        <v>438</v>
      </c>
      <c r="M29" s="244" t="str">
        <f>B29</f>
        <v>INT</v>
      </c>
      <c r="N29" s="244" t="str">
        <f>IF(ISNUMBER(F29),ROUND(F29,0),"")</f>
        <v/>
      </c>
    </row>
    <row r="30" spans="1:14" s="233" customFormat="1" ht="4.3499999999999996" customHeight="1" x14ac:dyDescent="0.25">
      <c r="A30" s="245"/>
      <c r="B30" s="246"/>
      <c r="D30" s="237"/>
      <c r="E30" s="237"/>
      <c r="F30" s="226"/>
      <c r="G30" s="247"/>
      <c r="I30" s="234"/>
      <c r="J30" s="235"/>
    </row>
    <row r="31" spans="1:14" s="233" customFormat="1" ht="30" customHeight="1" x14ac:dyDescent="0.25">
      <c r="A31" s="238" t="s">
        <v>346</v>
      </c>
      <c r="B31" s="239" t="s">
        <v>326</v>
      </c>
      <c r="C31" s="135"/>
      <c r="D31" s="241" t="s">
        <v>347</v>
      </c>
      <c r="E31" s="135"/>
      <c r="F31" s="248"/>
      <c r="G31" s="243" t="str">
        <f>IF(AND(ISBLANK(F31),C31="x",$N$8&gt;0),"Attenzione: domanda a risposta obbligatoria",IF(ISBLANK(F31),"",IF(ISNUMBER(F31),IF(F31-INT(F31)=0,"","  Errore ! Inserire un numero intero senza decimali"),"  Errore ! Inserire un numero intero senza decimali")))</f>
        <v/>
      </c>
      <c r="K31" s="244" t="str">
        <f>LEFT(A31,3)</f>
        <v>LEG</v>
      </c>
      <c r="L31" s="244" t="str">
        <f>RIGHT(A31,3)</f>
        <v>485</v>
      </c>
      <c r="M31" s="244" t="str">
        <f>B31</f>
        <v>INT</v>
      </c>
      <c r="N31" s="244" t="str">
        <f>IF(ISNUMBER(F31),ROUND(F31,0),"")</f>
        <v/>
      </c>
    </row>
    <row r="32" spans="1:14" s="233" customFormat="1" ht="4.3499999999999996" customHeight="1" x14ac:dyDescent="0.25">
      <c r="A32" s="245"/>
      <c r="B32" s="246"/>
      <c r="D32" s="237"/>
      <c r="E32" s="237"/>
      <c r="F32" s="226"/>
      <c r="G32" s="232"/>
      <c r="I32" s="234"/>
      <c r="J32" s="235"/>
    </row>
    <row r="33" spans="1:14" s="233" customFormat="1" ht="33" x14ac:dyDescent="0.25">
      <c r="A33" s="238" t="s">
        <v>348</v>
      </c>
      <c r="B33" s="239" t="s">
        <v>326</v>
      </c>
      <c r="D33" s="241" t="s">
        <v>349</v>
      </c>
      <c r="E33" s="135"/>
      <c r="F33" s="248">
        <v>799</v>
      </c>
      <c r="G33" s="243" t="str">
        <f>IF(AND(ISBLANK(F33),C33="x",$N$8&gt;0),"Attenzione: domanda a risposta obbligatoria",IF(ISBLANK(F33),"",IF(ISNUMBER(F33),IF(F33-INT(F33)=0,"","  Errore ! Inserire un numero intero senza decimali"),"  Errore ! Inserire un numero intero senza decimali")))</f>
        <v/>
      </c>
      <c r="K33" s="244" t="str">
        <f>LEFT(A33,3)</f>
        <v>LEG</v>
      </c>
      <c r="L33" s="244" t="str">
        <f>RIGHT(A33,3)</f>
        <v>398</v>
      </c>
      <c r="M33" s="244" t="str">
        <f>B33</f>
        <v>INT</v>
      </c>
      <c r="N33" s="244">
        <f>IF(ISNUMBER(F33),ROUND(F33,0),"")</f>
        <v>799</v>
      </c>
    </row>
    <row r="34" spans="1:14" s="233" customFormat="1" ht="4.3499999999999996" customHeight="1" x14ac:dyDescent="0.25">
      <c r="A34" s="245"/>
      <c r="B34" s="246"/>
      <c r="D34" s="237"/>
      <c r="E34" s="237"/>
      <c r="F34" s="226"/>
      <c r="G34" s="232"/>
      <c r="I34" s="234"/>
      <c r="J34" s="235"/>
    </row>
    <row r="35" spans="1:14" s="233" customFormat="1" ht="16.5" x14ac:dyDescent="0.25">
      <c r="A35" s="229" t="s">
        <v>350</v>
      </c>
      <c r="B35" s="229"/>
      <c r="C35" s="229"/>
      <c r="D35" s="230" t="s">
        <v>351</v>
      </c>
      <c r="E35" s="229"/>
      <c r="F35" s="231"/>
      <c r="G35" s="232"/>
      <c r="I35" s="234"/>
      <c r="J35" s="235"/>
    </row>
    <row r="36" spans="1:14" s="233" customFormat="1" ht="4.3499999999999996" customHeight="1" x14ac:dyDescent="0.25">
      <c r="A36" s="245"/>
      <c r="B36" s="246"/>
      <c r="D36" s="237"/>
      <c r="E36" s="237"/>
      <c r="F36" s="258"/>
      <c r="G36" s="232"/>
      <c r="I36" s="234"/>
      <c r="J36" s="235"/>
    </row>
    <row r="37" spans="1:14" s="233" customFormat="1" ht="15.2" customHeight="1" x14ac:dyDescent="0.25">
      <c r="A37" s="236" t="s">
        <v>352</v>
      </c>
      <c r="B37" s="223" t="s">
        <v>353</v>
      </c>
      <c r="D37" s="237" t="s">
        <v>354</v>
      </c>
      <c r="F37" s="258"/>
      <c r="G37" s="232"/>
      <c r="K37" s="244" t="str">
        <f>LEFT(A37,3)</f>
        <v>INF</v>
      </c>
      <c r="L37" s="244" t="str">
        <f>RIGHT(A37,3)</f>
        <v>209</v>
      </c>
      <c r="M37" s="244" t="str">
        <f>B37</f>
        <v>NOTE</v>
      </c>
      <c r="N37" s="233" t="str">
        <f>IF(ISBLANK(D38),"",LEFT(D38,1500))</f>
        <v/>
      </c>
    </row>
    <row r="38" spans="1:14" s="233" customFormat="1" ht="45" customHeight="1" x14ac:dyDescent="0.25">
      <c r="A38" s="259"/>
      <c r="B38" s="260"/>
      <c r="D38" s="261"/>
      <c r="E38" s="262"/>
      <c r="F38" s="263"/>
      <c r="G38" s="243" t="str">
        <f>IF(LEN(D38)&gt;1500,"Attenzione, è stato superato il numero massimo di 1500 caratteri","")</f>
        <v/>
      </c>
      <c r="I38" s="234"/>
    </row>
    <row r="39" spans="1:14" s="233" customFormat="1" ht="4.3499999999999996" customHeight="1" x14ac:dyDescent="0.25">
      <c r="A39" s="264"/>
      <c r="B39" s="223"/>
      <c r="D39" s="237"/>
      <c r="E39" s="237"/>
      <c r="F39" s="265"/>
      <c r="G39" s="232"/>
      <c r="I39" s="234"/>
      <c r="J39" s="266"/>
    </row>
    <row r="40" spans="1:14" s="233" customFormat="1" ht="15.6" customHeight="1" x14ac:dyDescent="0.25">
      <c r="A40" s="236" t="s">
        <v>355</v>
      </c>
      <c r="B40" s="223" t="s">
        <v>353</v>
      </c>
      <c r="D40" s="237" t="s">
        <v>356</v>
      </c>
      <c r="F40" s="258"/>
      <c r="G40" s="232"/>
      <c r="K40" s="244" t="str">
        <f>LEFT(A40,3)</f>
        <v>INF</v>
      </c>
      <c r="L40" s="244" t="str">
        <f>RIGHT(A40,3)</f>
        <v>127</v>
      </c>
      <c r="M40" s="244" t="str">
        <f>B40</f>
        <v>NOTE</v>
      </c>
      <c r="N40" s="233" t="str">
        <f>IF(ISBLANK(D41),"",LEFT(D41,1500))</f>
        <v/>
      </c>
    </row>
    <row r="41" spans="1:14" s="233" customFormat="1" ht="45" customHeight="1" x14ac:dyDescent="0.25">
      <c r="A41" s="259"/>
      <c r="B41" s="260"/>
      <c r="D41" s="261"/>
      <c r="E41" s="262"/>
      <c r="F41" s="263"/>
      <c r="G41" s="243" t="str">
        <f>IF(LEN(D41)&gt;1500,"Attenzione, è stato superato il numero massimo di 1500 caratteri","")</f>
        <v/>
      </c>
      <c r="I41" s="234"/>
      <c r="K41" s="267" t="s">
        <v>39</v>
      </c>
    </row>
    <row r="42" spans="1:14" s="233" customFormat="1" ht="15.75" x14ac:dyDescent="0.25">
      <c r="A42" s="259"/>
      <c r="B42" s="260"/>
      <c r="D42" s="268"/>
      <c r="E42" s="268"/>
      <c r="F42" s="268"/>
      <c r="G42" s="243"/>
      <c r="I42" s="234"/>
      <c r="K42" s="267"/>
    </row>
    <row r="43" spans="1:14" ht="16.5" x14ac:dyDescent="0.2">
      <c r="A43" s="269" t="s">
        <v>357</v>
      </c>
      <c r="B43" s="270"/>
      <c r="C43" s="271"/>
      <c r="D43" s="271"/>
      <c r="E43" s="271"/>
      <c r="F43" s="272"/>
    </row>
    <row r="44" spans="1:14" x14ac:dyDescent="0.2">
      <c r="A44" s="269" t="s">
        <v>358</v>
      </c>
      <c r="B44" s="270"/>
      <c r="C44" s="271"/>
      <c r="D44" s="271"/>
      <c r="E44" s="271"/>
      <c r="F44" s="272"/>
    </row>
    <row r="45" spans="1:14" x14ac:dyDescent="0.2">
      <c r="A45" s="269" t="s">
        <v>359</v>
      </c>
      <c r="B45" s="270"/>
      <c r="C45" s="271"/>
      <c r="D45" s="271"/>
      <c r="E45" s="271"/>
      <c r="F45" s="272"/>
    </row>
  </sheetData>
  <sheetProtection algorithmName="SHA-512" hashValue="v40u7nKK7tYAi8s68g5u/QBMIsBPMA1oDTzPQFsosV9UVLrAZV0bbv5+06EbKqUqvo4trYq+O0rsSKbbaDqcog==" saltValue="+DRZPAH2mgfocWGqLvqr6A==" spinCount="100000" sheet="1" formatColumns="0" selectLockedCells="1"/>
  <mergeCells count="4">
    <mergeCell ref="G2:G3"/>
    <mergeCell ref="G5:G6"/>
    <mergeCell ref="D38:F38"/>
    <mergeCell ref="D41:F41"/>
  </mergeCells>
  <dataValidations count="3">
    <dataValidation type="custom" operator="lessThan" allowBlank="1" showInputMessage="1" showErrorMessage="1" errorTitle="Errore di digitazione" error="Inserire solo valori percentuali con al massimo due cifre decimali e chiudere con il simbolo %." sqref="WVN983065 JB25 SX25 ACT25 AMP25 AWL25 BGH25 BQD25 BZZ25 CJV25 CTR25 DDN25 DNJ25 DXF25 EHB25 EQX25 FAT25 FKP25 FUL25 GEH25 GOD25 GXZ25 HHV25 HRR25 IBN25 ILJ25 IVF25 JFB25 JOX25 JYT25 KIP25 KSL25 LCH25 LMD25 LVZ25 MFV25 MPR25 MZN25 NJJ25 NTF25 ODB25 OMX25 OWT25 PGP25 PQL25 QAH25 QKD25 QTZ25 RDV25 RNR25 RXN25 SHJ25 SRF25 TBB25 TKX25 TUT25 UEP25 UOL25 UYH25 VID25 VRZ25 WBV25 WLR25 WVN25 F65561 JB65561 SX65561 ACT65561 AMP65561 AWL65561 BGH65561 BQD65561 BZZ65561 CJV65561 CTR65561 DDN65561 DNJ65561 DXF65561 EHB65561 EQX65561 FAT65561 FKP65561 FUL65561 GEH65561 GOD65561 GXZ65561 HHV65561 HRR65561 IBN65561 ILJ65561 IVF65561 JFB65561 JOX65561 JYT65561 KIP65561 KSL65561 LCH65561 LMD65561 LVZ65561 MFV65561 MPR65561 MZN65561 NJJ65561 NTF65561 ODB65561 OMX65561 OWT65561 PGP65561 PQL65561 QAH65561 QKD65561 QTZ65561 RDV65561 RNR65561 RXN65561 SHJ65561 SRF65561 TBB65561 TKX65561 TUT65561 UEP65561 UOL65561 UYH65561 VID65561 VRZ65561 WBV65561 WLR65561 WVN65561 F131097 JB131097 SX131097 ACT131097 AMP131097 AWL131097 BGH131097 BQD131097 BZZ131097 CJV131097 CTR131097 DDN131097 DNJ131097 DXF131097 EHB131097 EQX131097 FAT131097 FKP131097 FUL131097 GEH131097 GOD131097 GXZ131097 HHV131097 HRR131097 IBN131097 ILJ131097 IVF131097 JFB131097 JOX131097 JYT131097 KIP131097 KSL131097 LCH131097 LMD131097 LVZ131097 MFV131097 MPR131097 MZN131097 NJJ131097 NTF131097 ODB131097 OMX131097 OWT131097 PGP131097 PQL131097 QAH131097 QKD131097 QTZ131097 RDV131097 RNR131097 RXN131097 SHJ131097 SRF131097 TBB131097 TKX131097 TUT131097 UEP131097 UOL131097 UYH131097 VID131097 VRZ131097 WBV131097 WLR131097 WVN131097 F196633 JB196633 SX196633 ACT196633 AMP196633 AWL196633 BGH196633 BQD196633 BZZ196633 CJV196633 CTR196633 DDN196633 DNJ196633 DXF196633 EHB196633 EQX196633 FAT196633 FKP196633 FUL196633 GEH196633 GOD196633 GXZ196633 HHV196633 HRR196633 IBN196633 ILJ196633 IVF196633 JFB196633 JOX196633 JYT196633 KIP196633 KSL196633 LCH196633 LMD196633 LVZ196633 MFV196633 MPR196633 MZN196633 NJJ196633 NTF196633 ODB196633 OMX196633 OWT196633 PGP196633 PQL196633 QAH196633 QKD196633 QTZ196633 RDV196633 RNR196633 RXN196633 SHJ196633 SRF196633 TBB196633 TKX196633 TUT196633 UEP196633 UOL196633 UYH196633 VID196633 VRZ196633 WBV196633 WLR196633 WVN196633 F262169 JB262169 SX262169 ACT262169 AMP262169 AWL262169 BGH262169 BQD262169 BZZ262169 CJV262169 CTR262169 DDN262169 DNJ262169 DXF262169 EHB262169 EQX262169 FAT262169 FKP262169 FUL262169 GEH262169 GOD262169 GXZ262169 HHV262169 HRR262169 IBN262169 ILJ262169 IVF262169 JFB262169 JOX262169 JYT262169 KIP262169 KSL262169 LCH262169 LMD262169 LVZ262169 MFV262169 MPR262169 MZN262169 NJJ262169 NTF262169 ODB262169 OMX262169 OWT262169 PGP262169 PQL262169 QAH262169 QKD262169 QTZ262169 RDV262169 RNR262169 RXN262169 SHJ262169 SRF262169 TBB262169 TKX262169 TUT262169 UEP262169 UOL262169 UYH262169 VID262169 VRZ262169 WBV262169 WLR262169 WVN262169 F327705 JB327705 SX327705 ACT327705 AMP327705 AWL327705 BGH327705 BQD327705 BZZ327705 CJV327705 CTR327705 DDN327705 DNJ327705 DXF327705 EHB327705 EQX327705 FAT327705 FKP327705 FUL327705 GEH327705 GOD327705 GXZ327705 HHV327705 HRR327705 IBN327705 ILJ327705 IVF327705 JFB327705 JOX327705 JYT327705 KIP327705 KSL327705 LCH327705 LMD327705 LVZ327705 MFV327705 MPR327705 MZN327705 NJJ327705 NTF327705 ODB327705 OMX327705 OWT327705 PGP327705 PQL327705 QAH327705 QKD327705 QTZ327705 RDV327705 RNR327705 RXN327705 SHJ327705 SRF327705 TBB327705 TKX327705 TUT327705 UEP327705 UOL327705 UYH327705 VID327705 VRZ327705 WBV327705 WLR327705 WVN327705 F393241 JB393241 SX393241 ACT393241 AMP393241 AWL393241 BGH393241 BQD393241 BZZ393241 CJV393241 CTR393241 DDN393241 DNJ393241 DXF393241 EHB393241 EQX393241 FAT393241 FKP393241 FUL393241 GEH393241 GOD393241 GXZ393241 HHV393241 HRR393241 IBN393241 ILJ393241 IVF393241 JFB393241 JOX393241 JYT393241 KIP393241 KSL393241 LCH393241 LMD393241 LVZ393241 MFV393241 MPR393241 MZN393241 NJJ393241 NTF393241 ODB393241 OMX393241 OWT393241 PGP393241 PQL393241 QAH393241 QKD393241 QTZ393241 RDV393241 RNR393241 RXN393241 SHJ393241 SRF393241 TBB393241 TKX393241 TUT393241 UEP393241 UOL393241 UYH393241 VID393241 VRZ393241 WBV393241 WLR393241 WVN393241 F458777 JB458777 SX458777 ACT458777 AMP458777 AWL458777 BGH458777 BQD458777 BZZ458777 CJV458777 CTR458777 DDN458777 DNJ458777 DXF458777 EHB458777 EQX458777 FAT458777 FKP458777 FUL458777 GEH458777 GOD458777 GXZ458777 HHV458777 HRR458777 IBN458777 ILJ458777 IVF458777 JFB458777 JOX458777 JYT458777 KIP458777 KSL458777 LCH458777 LMD458777 LVZ458777 MFV458777 MPR458777 MZN458777 NJJ458777 NTF458777 ODB458777 OMX458777 OWT458777 PGP458777 PQL458777 QAH458777 QKD458777 QTZ458777 RDV458777 RNR458777 RXN458777 SHJ458777 SRF458777 TBB458777 TKX458777 TUT458777 UEP458777 UOL458777 UYH458777 VID458777 VRZ458777 WBV458777 WLR458777 WVN458777 F524313 JB524313 SX524313 ACT524313 AMP524313 AWL524313 BGH524313 BQD524313 BZZ524313 CJV524313 CTR524313 DDN524313 DNJ524313 DXF524313 EHB524313 EQX524313 FAT524313 FKP524313 FUL524313 GEH524313 GOD524313 GXZ524313 HHV524313 HRR524313 IBN524313 ILJ524313 IVF524313 JFB524313 JOX524313 JYT524313 KIP524313 KSL524313 LCH524313 LMD524313 LVZ524313 MFV524313 MPR524313 MZN524313 NJJ524313 NTF524313 ODB524313 OMX524313 OWT524313 PGP524313 PQL524313 QAH524313 QKD524313 QTZ524313 RDV524313 RNR524313 RXN524313 SHJ524313 SRF524313 TBB524313 TKX524313 TUT524313 UEP524313 UOL524313 UYH524313 VID524313 VRZ524313 WBV524313 WLR524313 WVN524313 F589849 JB589849 SX589849 ACT589849 AMP589849 AWL589849 BGH589849 BQD589849 BZZ589849 CJV589849 CTR589849 DDN589849 DNJ589849 DXF589849 EHB589849 EQX589849 FAT589849 FKP589849 FUL589849 GEH589849 GOD589849 GXZ589849 HHV589849 HRR589849 IBN589849 ILJ589849 IVF589849 JFB589849 JOX589849 JYT589849 KIP589849 KSL589849 LCH589849 LMD589849 LVZ589849 MFV589849 MPR589849 MZN589849 NJJ589849 NTF589849 ODB589849 OMX589849 OWT589849 PGP589849 PQL589849 QAH589849 QKD589849 QTZ589849 RDV589849 RNR589849 RXN589849 SHJ589849 SRF589849 TBB589849 TKX589849 TUT589849 UEP589849 UOL589849 UYH589849 VID589849 VRZ589849 WBV589849 WLR589849 WVN589849 F655385 JB655385 SX655385 ACT655385 AMP655385 AWL655385 BGH655385 BQD655385 BZZ655385 CJV655385 CTR655385 DDN655385 DNJ655385 DXF655385 EHB655385 EQX655385 FAT655385 FKP655385 FUL655385 GEH655385 GOD655385 GXZ655385 HHV655385 HRR655385 IBN655385 ILJ655385 IVF655385 JFB655385 JOX655385 JYT655385 KIP655385 KSL655385 LCH655385 LMD655385 LVZ655385 MFV655385 MPR655385 MZN655385 NJJ655385 NTF655385 ODB655385 OMX655385 OWT655385 PGP655385 PQL655385 QAH655385 QKD655385 QTZ655385 RDV655385 RNR655385 RXN655385 SHJ655385 SRF655385 TBB655385 TKX655385 TUT655385 UEP655385 UOL655385 UYH655385 VID655385 VRZ655385 WBV655385 WLR655385 WVN655385 F720921 JB720921 SX720921 ACT720921 AMP720921 AWL720921 BGH720921 BQD720921 BZZ720921 CJV720921 CTR720921 DDN720921 DNJ720921 DXF720921 EHB720921 EQX720921 FAT720921 FKP720921 FUL720921 GEH720921 GOD720921 GXZ720921 HHV720921 HRR720921 IBN720921 ILJ720921 IVF720921 JFB720921 JOX720921 JYT720921 KIP720921 KSL720921 LCH720921 LMD720921 LVZ720921 MFV720921 MPR720921 MZN720921 NJJ720921 NTF720921 ODB720921 OMX720921 OWT720921 PGP720921 PQL720921 QAH720921 QKD720921 QTZ720921 RDV720921 RNR720921 RXN720921 SHJ720921 SRF720921 TBB720921 TKX720921 TUT720921 UEP720921 UOL720921 UYH720921 VID720921 VRZ720921 WBV720921 WLR720921 WVN720921 F786457 JB786457 SX786457 ACT786457 AMP786457 AWL786457 BGH786457 BQD786457 BZZ786457 CJV786457 CTR786457 DDN786457 DNJ786457 DXF786457 EHB786457 EQX786457 FAT786457 FKP786457 FUL786457 GEH786457 GOD786457 GXZ786457 HHV786457 HRR786457 IBN786457 ILJ786457 IVF786457 JFB786457 JOX786457 JYT786457 KIP786457 KSL786457 LCH786457 LMD786457 LVZ786457 MFV786457 MPR786457 MZN786457 NJJ786457 NTF786457 ODB786457 OMX786457 OWT786457 PGP786457 PQL786457 QAH786457 QKD786457 QTZ786457 RDV786457 RNR786457 RXN786457 SHJ786457 SRF786457 TBB786457 TKX786457 TUT786457 UEP786457 UOL786457 UYH786457 VID786457 VRZ786457 WBV786457 WLR786457 WVN786457 F851993 JB851993 SX851993 ACT851993 AMP851993 AWL851993 BGH851993 BQD851993 BZZ851993 CJV851993 CTR851993 DDN851993 DNJ851993 DXF851993 EHB851993 EQX851993 FAT851993 FKP851993 FUL851993 GEH851993 GOD851993 GXZ851993 HHV851993 HRR851993 IBN851993 ILJ851993 IVF851993 JFB851993 JOX851993 JYT851993 KIP851993 KSL851993 LCH851993 LMD851993 LVZ851993 MFV851993 MPR851993 MZN851993 NJJ851993 NTF851993 ODB851993 OMX851993 OWT851993 PGP851993 PQL851993 QAH851993 QKD851993 QTZ851993 RDV851993 RNR851993 RXN851993 SHJ851993 SRF851993 TBB851993 TKX851993 TUT851993 UEP851993 UOL851993 UYH851993 VID851993 VRZ851993 WBV851993 WLR851993 WVN851993 F917529 JB917529 SX917529 ACT917529 AMP917529 AWL917529 BGH917529 BQD917529 BZZ917529 CJV917529 CTR917529 DDN917529 DNJ917529 DXF917529 EHB917529 EQX917529 FAT917529 FKP917529 FUL917529 GEH917529 GOD917529 GXZ917529 HHV917529 HRR917529 IBN917529 ILJ917529 IVF917529 JFB917529 JOX917529 JYT917529 KIP917529 KSL917529 LCH917529 LMD917529 LVZ917529 MFV917529 MPR917529 MZN917529 NJJ917529 NTF917529 ODB917529 OMX917529 OWT917529 PGP917529 PQL917529 QAH917529 QKD917529 QTZ917529 RDV917529 RNR917529 RXN917529 SHJ917529 SRF917529 TBB917529 TKX917529 TUT917529 UEP917529 UOL917529 UYH917529 VID917529 VRZ917529 WBV917529 WLR917529 WVN917529 F983065 JB983065 SX983065 ACT983065 AMP983065 AWL983065 BGH983065 BQD983065 BZZ983065 CJV983065 CTR983065 DDN983065 DNJ983065 DXF983065 EHB983065 EQX983065 FAT983065 FKP983065 FUL983065 GEH983065 GOD983065 GXZ983065 HHV983065 HRR983065 IBN983065 ILJ983065 IVF983065 JFB983065 JOX983065 JYT983065 KIP983065 KSL983065 LCH983065 LMD983065 LVZ983065 MFV983065 MPR983065 MZN983065 NJJ983065 NTF983065 ODB983065 OMX983065 OWT983065 PGP983065 PQL983065 QAH983065 QKD983065 QTZ983065 RDV983065 RNR983065 RXN983065 SHJ983065 SRF983065 TBB983065 TKX983065 TUT983065 UEP983065 UOL983065 UYH983065 VID983065 VRZ983065 WBV983065 WLR983065 F25" xr:uid="{044BA98C-D060-48F9-A522-9D401AC77E5A}">
      <formula1>OR(F25=0,F25-INT(F25*10000)/10000=0)</formula1>
    </dataValidation>
    <dataValidation type="whole" operator="lessThan" allowBlank="1" showInputMessage="1" showErrorMessage="1" errorTitle="Errore di digitazione" error="Inserire solo numeri interi o lasciare vuoto." sqref="F13 JB13 SX13 ACT13 AMP13 AWL13 BGH13 BQD13 BZZ13 CJV13 CTR13 DDN13 DNJ13 DXF13 EHB13 EQX13 FAT13 FKP13 FUL13 GEH13 GOD13 GXZ13 HHV13 HRR13 IBN13 ILJ13 IVF13 JFB13 JOX13 JYT13 KIP13 KSL13 LCH13 LMD13 LVZ13 MFV13 MPR13 MZN13 NJJ13 NTF13 ODB13 OMX13 OWT13 PGP13 PQL13 QAH13 QKD13 QTZ13 RDV13 RNR13 RXN13 SHJ13 SRF13 TBB13 TKX13 TUT13 UEP13 UOL13 UYH13 VID13 VRZ13 WBV13 WLR13 WVN13 F65553 JB65553 SX65553 ACT65553 AMP65553 AWL65553 BGH65553 BQD65553 BZZ65553 CJV65553 CTR65553 DDN65553 DNJ65553 DXF65553 EHB65553 EQX65553 FAT65553 FKP65553 FUL65553 GEH65553 GOD65553 GXZ65553 HHV65553 HRR65553 IBN65553 ILJ65553 IVF65553 JFB65553 JOX65553 JYT65553 KIP65553 KSL65553 LCH65553 LMD65553 LVZ65553 MFV65553 MPR65553 MZN65553 NJJ65553 NTF65553 ODB65553 OMX65553 OWT65553 PGP65553 PQL65553 QAH65553 QKD65553 QTZ65553 RDV65553 RNR65553 RXN65553 SHJ65553 SRF65553 TBB65553 TKX65553 TUT65553 UEP65553 UOL65553 UYH65553 VID65553 VRZ65553 WBV65553 WLR65553 WVN65553 F131089 JB131089 SX131089 ACT131089 AMP131089 AWL131089 BGH131089 BQD131089 BZZ131089 CJV131089 CTR131089 DDN131089 DNJ131089 DXF131089 EHB131089 EQX131089 FAT131089 FKP131089 FUL131089 GEH131089 GOD131089 GXZ131089 HHV131089 HRR131089 IBN131089 ILJ131089 IVF131089 JFB131089 JOX131089 JYT131089 KIP131089 KSL131089 LCH131089 LMD131089 LVZ131089 MFV131089 MPR131089 MZN131089 NJJ131089 NTF131089 ODB131089 OMX131089 OWT131089 PGP131089 PQL131089 QAH131089 QKD131089 QTZ131089 RDV131089 RNR131089 RXN131089 SHJ131089 SRF131089 TBB131089 TKX131089 TUT131089 UEP131089 UOL131089 UYH131089 VID131089 VRZ131089 WBV131089 WLR131089 WVN131089 F196625 JB196625 SX196625 ACT196625 AMP196625 AWL196625 BGH196625 BQD196625 BZZ196625 CJV196625 CTR196625 DDN196625 DNJ196625 DXF196625 EHB196625 EQX196625 FAT196625 FKP196625 FUL196625 GEH196625 GOD196625 GXZ196625 HHV196625 HRR196625 IBN196625 ILJ196625 IVF196625 JFB196625 JOX196625 JYT196625 KIP196625 KSL196625 LCH196625 LMD196625 LVZ196625 MFV196625 MPR196625 MZN196625 NJJ196625 NTF196625 ODB196625 OMX196625 OWT196625 PGP196625 PQL196625 QAH196625 QKD196625 QTZ196625 RDV196625 RNR196625 RXN196625 SHJ196625 SRF196625 TBB196625 TKX196625 TUT196625 UEP196625 UOL196625 UYH196625 VID196625 VRZ196625 WBV196625 WLR196625 WVN196625 F262161 JB262161 SX262161 ACT262161 AMP262161 AWL262161 BGH262161 BQD262161 BZZ262161 CJV262161 CTR262161 DDN262161 DNJ262161 DXF262161 EHB262161 EQX262161 FAT262161 FKP262161 FUL262161 GEH262161 GOD262161 GXZ262161 HHV262161 HRR262161 IBN262161 ILJ262161 IVF262161 JFB262161 JOX262161 JYT262161 KIP262161 KSL262161 LCH262161 LMD262161 LVZ262161 MFV262161 MPR262161 MZN262161 NJJ262161 NTF262161 ODB262161 OMX262161 OWT262161 PGP262161 PQL262161 QAH262161 QKD262161 QTZ262161 RDV262161 RNR262161 RXN262161 SHJ262161 SRF262161 TBB262161 TKX262161 TUT262161 UEP262161 UOL262161 UYH262161 VID262161 VRZ262161 WBV262161 WLR262161 WVN262161 F327697 JB327697 SX327697 ACT327697 AMP327697 AWL327697 BGH327697 BQD327697 BZZ327697 CJV327697 CTR327697 DDN327697 DNJ327697 DXF327697 EHB327697 EQX327697 FAT327697 FKP327697 FUL327697 GEH327697 GOD327697 GXZ327697 HHV327697 HRR327697 IBN327697 ILJ327697 IVF327697 JFB327697 JOX327697 JYT327697 KIP327697 KSL327697 LCH327697 LMD327697 LVZ327697 MFV327697 MPR327697 MZN327697 NJJ327697 NTF327697 ODB327697 OMX327697 OWT327697 PGP327697 PQL327697 QAH327697 QKD327697 QTZ327697 RDV327697 RNR327697 RXN327697 SHJ327697 SRF327697 TBB327697 TKX327697 TUT327697 UEP327697 UOL327697 UYH327697 VID327697 VRZ327697 WBV327697 WLR327697 WVN327697 F393233 JB393233 SX393233 ACT393233 AMP393233 AWL393233 BGH393233 BQD393233 BZZ393233 CJV393233 CTR393233 DDN393233 DNJ393233 DXF393233 EHB393233 EQX393233 FAT393233 FKP393233 FUL393233 GEH393233 GOD393233 GXZ393233 HHV393233 HRR393233 IBN393233 ILJ393233 IVF393233 JFB393233 JOX393233 JYT393233 KIP393233 KSL393233 LCH393233 LMD393233 LVZ393233 MFV393233 MPR393233 MZN393233 NJJ393233 NTF393233 ODB393233 OMX393233 OWT393233 PGP393233 PQL393233 QAH393233 QKD393233 QTZ393233 RDV393233 RNR393233 RXN393233 SHJ393233 SRF393233 TBB393233 TKX393233 TUT393233 UEP393233 UOL393233 UYH393233 VID393233 VRZ393233 WBV393233 WLR393233 WVN393233 F458769 JB458769 SX458769 ACT458769 AMP458769 AWL458769 BGH458769 BQD458769 BZZ458769 CJV458769 CTR458769 DDN458769 DNJ458769 DXF458769 EHB458769 EQX458769 FAT458769 FKP458769 FUL458769 GEH458769 GOD458769 GXZ458769 HHV458769 HRR458769 IBN458769 ILJ458769 IVF458769 JFB458769 JOX458769 JYT458769 KIP458769 KSL458769 LCH458769 LMD458769 LVZ458769 MFV458769 MPR458769 MZN458769 NJJ458769 NTF458769 ODB458769 OMX458769 OWT458769 PGP458769 PQL458769 QAH458769 QKD458769 QTZ458769 RDV458769 RNR458769 RXN458769 SHJ458769 SRF458769 TBB458769 TKX458769 TUT458769 UEP458769 UOL458769 UYH458769 VID458769 VRZ458769 WBV458769 WLR458769 WVN458769 F524305 JB524305 SX524305 ACT524305 AMP524305 AWL524305 BGH524305 BQD524305 BZZ524305 CJV524305 CTR524305 DDN524305 DNJ524305 DXF524305 EHB524305 EQX524305 FAT524305 FKP524305 FUL524305 GEH524305 GOD524305 GXZ524305 HHV524305 HRR524305 IBN524305 ILJ524305 IVF524305 JFB524305 JOX524305 JYT524305 KIP524305 KSL524305 LCH524305 LMD524305 LVZ524305 MFV524305 MPR524305 MZN524305 NJJ524305 NTF524305 ODB524305 OMX524305 OWT524305 PGP524305 PQL524305 QAH524305 QKD524305 QTZ524305 RDV524305 RNR524305 RXN524305 SHJ524305 SRF524305 TBB524305 TKX524305 TUT524305 UEP524305 UOL524305 UYH524305 VID524305 VRZ524305 WBV524305 WLR524305 WVN524305 F589841 JB589841 SX589841 ACT589841 AMP589841 AWL589841 BGH589841 BQD589841 BZZ589841 CJV589841 CTR589841 DDN589841 DNJ589841 DXF589841 EHB589841 EQX589841 FAT589841 FKP589841 FUL589841 GEH589841 GOD589841 GXZ589841 HHV589841 HRR589841 IBN589841 ILJ589841 IVF589841 JFB589841 JOX589841 JYT589841 KIP589841 KSL589841 LCH589841 LMD589841 LVZ589841 MFV589841 MPR589841 MZN589841 NJJ589841 NTF589841 ODB589841 OMX589841 OWT589841 PGP589841 PQL589841 QAH589841 QKD589841 QTZ589841 RDV589841 RNR589841 RXN589841 SHJ589841 SRF589841 TBB589841 TKX589841 TUT589841 UEP589841 UOL589841 UYH589841 VID589841 VRZ589841 WBV589841 WLR589841 WVN589841 F655377 JB655377 SX655377 ACT655377 AMP655377 AWL655377 BGH655377 BQD655377 BZZ655377 CJV655377 CTR655377 DDN655377 DNJ655377 DXF655377 EHB655377 EQX655377 FAT655377 FKP655377 FUL655377 GEH655377 GOD655377 GXZ655377 HHV655377 HRR655377 IBN655377 ILJ655377 IVF655377 JFB655377 JOX655377 JYT655377 KIP655377 KSL655377 LCH655377 LMD655377 LVZ655377 MFV655377 MPR655377 MZN655377 NJJ655377 NTF655377 ODB655377 OMX655377 OWT655377 PGP655377 PQL655377 QAH655377 QKD655377 QTZ655377 RDV655377 RNR655377 RXN655377 SHJ655377 SRF655377 TBB655377 TKX655377 TUT655377 UEP655377 UOL655377 UYH655377 VID655377 VRZ655377 WBV655377 WLR655377 WVN655377 F720913 JB720913 SX720913 ACT720913 AMP720913 AWL720913 BGH720913 BQD720913 BZZ720913 CJV720913 CTR720913 DDN720913 DNJ720913 DXF720913 EHB720913 EQX720913 FAT720913 FKP720913 FUL720913 GEH720913 GOD720913 GXZ720913 HHV720913 HRR720913 IBN720913 ILJ720913 IVF720913 JFB720913 JOX720913 JYT720913 KIP720913 KSL720913 LCH720913 LMD720913 LVZ720913 MFV720913 MPR720913 MZN720913 NJJ720913 NTF720913 ODB720913 OMX720913 OWT720913 PGP720913 PQL720913 QAH720913 QKD720913 QTZ720913 RDV720913 RNR720913 RXN720913 SHJ720913 SRF720913 TBB720913 TKX720913 TUT720913 UEP720913 UOL720913 UYH720913 VID720913 VRZ720913 WBV720913 WLR720913 WVN720913 F786449 JB786449 SX786449 ACT786449 AMP786449 AWL786449 BGH786449 BQD786449 BZZ786449 CJV786449 CTR786449 DDN786449 DNJ786449 DXF786449 EHB786449 EQX786449 FAT786449 FKP786449 FUL786449 GEH786449 GOD786449 GXZ786449 HHV786449 HRR786449 IBN786449 ILJ786449 IVF786449 JFB786449 JOX786449 JYT786449 KIP786449 KSL786449 LCH786449 LMD786449 LVZ786449 MFV786449 MPR786449 MZN786449 NJJ786449 NTF786449 ODB786449 OMX786449 OWT786449 PGP786449 PQL786449 QAH786449 QKD786449 QTZ786449 RDV786449 RNR786449 RXN786449 SHJ786449 SRF786449 TBB786449 TKX786449 TUT786449 UEP786449 UOL786449 UYH786449 VID786449 VRZ786449 WBV786449 WLR786449 WVN786449 F851985 JB851985 SX851985 ACT851985 AMP851985 AWL851985 BGH851985 BQD851985 BZZ851985 CJV851985 CTR851985 DDN851985 DNJ851985 DXF851985 EHB851985 EQX851985 FAT851985 FKP851985 FUL851985 GEH851985 GOD851985 GXZ851985 HHV851985 HRR851985 IBN851985 ILJ851985 IVF851985 JFB851985 JOX851985 JYT851985 KIP851985 KSL851985 LCH851985 LMD851985 LVZ851985 MFV851985 MPR851985 MZN851985 NJJ851985 NTF851985 ODB851985 OMX851985 OWT851985 PGP851985 PQL851985 QAH851985 QKD851985 QTZ851985 RDV851985 RNR851985 RXN851985 SHJ851985 SRF851985 TBB851985 TKX851985 TUT851985 UEP851985 UOL851985 UYH851985 VID851985 VRZ851985 WBV851985 WLR851985 WVN851985 F917521 JB917521 SX917521 ACT917521 AMP917521 AWL917521 BGH917521 BQD917521 BZZ917521 CJV917521 CTR917521 DDN917521 DNJ917521 DXF917521 EHB917521 EQX917521 FAT917521 FKP917521 FUL917521 GEH917521 GOD917521 GXZ917521 HHV917521 HRR917521 IBN917521 ILJ917521 IVF917521 JFB917521 JOX917521 JYT917521 KIP917521 KSL917521 LCH917521 LMD917521 LVZ917521 MFV917521 MPR917521 MZN917521 NJJ917521 NTF917521 ODB917521 OMX917521 OWT917521 PGP917521 PQL917521 QAH917521 QKD917521 QTZ917521 RDV917521 RNR917521 RXN917521 SHJ917521 SRF917521 TBB917521 TKX917521 TUT917521 UEP917521 UOL917521 UYH917521 VID917521 VRZ917521 WBV917521 WLR917521 WVN917521 F983057 JB983057 SX983057 ACT983057 AMP983057 AWL983057 BGH983057 BQD983057 BZZ983057 CJV983057 CTR983057 DDN983057 DNJ983057 DXF983057 EHB983057 EQX983057 FAT983057 FKP983057 FUL983057 GEH983057 GOD983057 GXZ983057 HHV983057 HRR983057 IBN983057 ILJ983057 IVF983057 JFB983057 JOX983057 JYT983057 KIP983057 KSL983057 LCH983057 LMD983057 LVZ983057 MFV983057 MPR983057 MZN983057 NJJ983057 NTF983057 ODB983057 OMX983057 OWT983057 PGP983057 PQL983057 QAH983057 QKD983057 QTZ983057 RDV983057 RNR983057 RXN983057 SHJ983057 SRF983057 TBB983057 TKX983057 TUT983057 UEP983057 UOL983057 UYH983057 VID983057 VRZ983057 WBV983057 WLR983057 WVN983057 F33 JB33 SX33 ACT33 AMP33 AWL33 BGH33 BQD33 BZZ33 CJV33 CTR33 DDN33 DNJ33 DXF33 EHB33 EQX33 FAT33 FKP33 FUL33 GEH33 GOD33 GXZ33 HHV33 HRR33 IBN33 ILJ33 IVF33 JFB33 JOX33 JYT33 KIP33 KSL33 LCH33 LMD33 LVZ33 MFV33 MPR33 MZN33 NJJ33 NTF33 ODB33 OMX33 OWT33 PGP33 PQL33 QAH33 QKD33 QTZ33 RDV33 RNR33 RXN33 SHJ33 SRF33 TBB33 TKX33 TUT33 UEP33 UOL33 UYH33 VID33 VRZ33 WBV33 WLR33 WVN33 F65569 JB65569 SX65569 ACT65569 AMP65569 AWL65569 BGH65569 BQD65569 BZZ65569 CJV65569 CTR65569 DDN65569 DNJ65569 DXF65569 EHB65569 EQX65569 FAT65569 FKP65569 FUL65569 GEH65569 GOD65569 GXZ65569 HHV65569 HRR65569 IBN65569 ILJ65569 IVF65569 JFB65569 JOX65569 JYT65569 KIP65569 KSL65569 LCH65569 LMD65569 LVZ65569 MFV65569 MPR65569 MZN65569 NJJ65569 NTF65569 ODB65569 OMX65569 OWT65569 PGP65569 PQL65569 QAH65569 QKD65569 QTZ65569 RDV65569 RNR65569 RXN65569 SHJ65569 SRF65569 TBB65569 TKX65569 TUT65569 UEP65569 UOL65569 UYH65569 VID65569 VRZ65569 WBV65569 WLR65569 WVN65569 F131105 JB131105 SX131105 ACT131105 AMP131105 AWL131105 BGH131105 BQD131105 BZZ131105 CJV131105 CTR131105 DDN131105 DNJ131105 DXF131105 EHB131105 EQX131105 FAT131105 FKP131105 FUL131105 GEH131105 GOD131105 GXZ131105 HHV131105 HRR131105 IBN131105 ILJ131105 IVF131105 JFB131105 JOX131105 JYT131105 KIP131105 KSL131105 LCH131105 LMD131105 LVZ131105 MFV131105 MPR131105 MZN131105 NJJ131105 NTF131105 ODB131105 OMX131105 OWT131105 PGP131105 PQL131105 QAH131105 QKD131105 QTZ131105 RDV131105 RNR131105 RXN131105 SHJ131105 SRF131105 TBB131105 TKX131105 TUT131105 UEP131105 UOL131105 UYH131105 VID131105 VRZ131105 WBV131105 WLR131105 WVN131105 F196641 JB196641 SX196641 ACT196641 AMP196641 AWL196641 BGH196641 BQD196641 BZZ196641 CJV196641 CTR196641 DDN196641 DNJ196641 DXF196641 EHB196641 EQX196641 FAT196641 FKP196641 FUL196641 GEH196641 GOD196641 GXZ196641 HHV196641 HRR196641 IBN196641 ILJ196641 IVF196641 JFB196641 JOX196641 JYT196641 KIP196641 KSL196641 LCH196641 LMD196641 LVZ196641 MFV196641 MPR196641 MZN196641 NJJ196641 NTF196641 ODB196641 OMX196641 OWT196641 PGP196641 PQL196641 QAH196641 QKD196641 QTZ196641 RDV196641 RNR196641 RXN196641 SHJ196641 SRF196641 TBB196641 TKX196641 TUT196641 UEP196641 UOL196641 UYH196641 VID196641 VRZ196641 WBV196641 WLR196641 WVN196641 F262177 JB262177 SX262177 ACT262177 AMP262177 AWL262177 BGH262177 BQD262177 BZZ262177 CJV262177 CTR262177 DDN262177 DNJ262177 DXF262177 EHB262177 EQX262177 FAT262177 FKP262177 FUL262177 GEH262177 GOD262177 GXZ262177 HHV262177 HRR262177 IBN262177 ILJ262177 IVF262177 JFB262177 JOX262177 JYT262177 KIP262177 KSL262177 LCH262177 LMD262177 LVZ262177 MFV262177 MPR262177 MZN262177 NJJ262177 NTF262177 ODB262177 OMX262177 OWT262177 PGP262177 PQL262177 QAH262177 QKD262177 QTZ262177 RDV262177 RNR262177 RXN262177 SHJ262177 SRF262177 TBB262177 TKX262177 TUT262177 UEP262177 UOL262177 UYH262177 VID262177 VRZ262177 WBV262177 WLR262177 WVN262177 F327713 JB327713 SX327713 ACT327713 AMP327713 AWL327713 BGH327713 BQD327713 BZZ327713 CJV327713 CTR327713 DDN327713 DNJ327713 DXF327713 EHB327713 EQX327713 FAT327713 FKP327713 FUL327713 GEH327713 GOD327713 GXZ327713 HHV327713 HRR327713 IBN327713 ILJ327713 IVF327713 JFB327713 JOX327713 JYT327713 KIP327713 KSL327713 LCH327713 LMD327713 LVZ327713 MFV327713 MPR327713 MZN327713 NJJ327713 NTF327713 ODB327713 OMX327713 OWT327713 PGP327713 PQL327713 QAH327713 QKD327713 QTZ327713 RDV327713 RNR327713 RXN327713 SHJ327713 SRF327713 TBB327713 TKX327713 TUT327713 UEP327713 UOL327713 UYH327713 VID327713 VRZ327713 WBV327713 WLR327713 WVN327713 F393249 JB393249 SX393249 ACT393249 AMP393249 AWL393249 BGH393249 BQD393249 BZZ393249 CJV393249 CTR393249 DDN393249 DNJ393249 DXF393249 EHB393249 EQX393249 FAT393249 FKP393249 FUL393249 GEH393249 GOD393249 GXZ393249 HHV393249 HRR393249 IBN393249 ILJ393249 IVF393249 JFB393249 JOX393249 JYT393249 KIP393249 KSL393249 LCH393249 LMD393249 LVZ393249 MFV393249 MPR393249 MZN393249 NJJ393249 NTF393249 ODB393249 OMX393249 OWT393249 PGP393249 PQL393249 QAH393249 QKD393249 QTZ393249 RDV393249 RNR393249 RXN393249 SHJ393249 SRF393249 TBB393249 TKX393249 TUT393249 UEP393249 UOL393249 UYH393249 VID393249 VRZ393249 WBV393249 WLR393249 WVN393249 F458785 JB458785 SX458785 ACT458785 AMP458785 AWL458785 BGH458785 BQD458785 BZZ458785 CJV458785 CTR458785 DDN458785 DNJ458785 DXF458785 EHB458785 EQX458785 FAT458785 FKP458785 FUL458785 GEH458785 GOD458785 GXZ458785 HHV458785 HRR458785 IBN458785 ILJ458785 IVF458785 JFB458785 JOX458785 JYT458785 KIP458785 KSL458785 LCH458785 LMD458785 LVZ458785 MFV458785 MPR458785 MZN458785 NJJ458785 NTF458785 ODB458785 OMX458785 OWT458785 PGP458785 PQL458785 QAH458785 QKD458785 QTZ458785 RDV458785 RNR458785 RXN458785 SHJ458785 SRF458785 TBB458785 TKX458785 TUT458785 UEP458785 UOL458785 UYH458785 VID458785 VRZ458785 WBV458785 WLR458785 WVN458785 F524321 JB524321 SX524321 ACT524321 AMP524321 AWL524321 BGH524321 BQD524321 BZZ524321 CJV524321 CTR524321 DDN524321 DNJ524321 DXF524321 EHB524321 EQX524321 FAT524321 FKP524321 FUL524321 GEH524321 GOD524321 GXZ524321 HHV524321 HRR524321 IBN524321 ILJ524321 IVF524321 JFB524321 JOX524321 JYT524321 KIP524321 KSL524321 LCH524321 LMD524321 LVZ524321 MFV524321 MPR524321 MZN524321 NJJ524321 NTF524321 ODB524321 OMX524321 OWT524321 PGP524321 PQL524321 QAH524321 QKD524321 QTZ524321 RDV524321 RNR524321 RXN524321 SHJ524321 SRF524321 TBB524321 TKX524321 TUT524321 UEP524321 UOL524321 UYH524321 VID524321 VRZ524321 WBV524321 WLR524321 WVN524321 F589857 JB589857 SX589857 ACT589857 AMP589857 AWL589857 BGH589857 BQD589857 BZZ589857 CJV589857 CTR589857 DDN589857 DNJ589857 DXF589857 EHB589857 EQX589857 FAT589857 FKP589857 FUL589857 GEH589857 GOD589857 GXZ589857 HHV589857 HRR589857 IBN589857 ILJ589857 IVF589857 JFB589857 JOX589857 JYT589857 KIP589857 KSL589857 LCH589857 LMD589857 LVZ589857 MFV589857 MPR589857 MZN589857 NJJ589857 NTF589857 ODB589857 OMX589857 OWT589857 PGP589857 PQL589857 QAH589857 QKD589857 QTZ589857 RDV589857 RNR589857 RXN589857 SHJ589857 SRF589857 TBB589857 TKX589857 TUT589857 UEP589857 UOL589857 UYH589857 VID589857 VRZ589857 WBV589857 WLR589857 WVN589857 F655393 JB655393 SX655393 ACT655393 AMP655393 AWL655393 BGH655393 BQD655393 BZZ655393 CJV655393 CTR655393 DDN655393 DNJ655393 DXF655393 EHB655393 EQX655393 FAT655393 FKP655393 FUL655393 GEH655393 GOD655393 GXZ655393 HHV655393 HRR655393 IBN655393 ILJ655393 IVF655393 JFB655393 JOX655393 JYT655393 KIP655393 KSL655393 LCH655393 LMD655393 LVZ655393 MFV655393 MPR655393 MZN655393 NJJ655393 NTF655393 ODB655393 OMX655393 OWT655393 PGP655393 PQL655393 QAH655393 QKD655393 QTZ655393 RDV655393 RNR655393 RXN655393 SHJ655393 SRF655393 TBB655393 TKX655393 TUT655393 UEP655393 UOL655393 UYH655393 VID655393 VRZ655393 WBV655393 WLR655393 WVN655393 F720929 JB720929 SX720929 ACT720929 AMP720929 AWL720929 BGH720929 BQD720929 BZZ720929 CJV720929 CTR720929 DDN720929 DNJ720929 DXF720929 EHB720929 EQX720929 FAT720929 FKP720929 FUL720929 GEH720929 GOD720929 GXZ720929 HHV720929 HRR720929 IBN720929 ILJ720929 IVF720929 JFB720929 JOX720929 JYT720929 KIP720929 KSL720929 LCH720929 LMD720929 LVZ720929 MFV720929 MPR720929 MZN720929 NJJ720929 NTF720929 ODB720929 OMX720929 OWT720929 PGP720929 PQL720929 QAH720929 QKD720929 QTZ720929 RDV720929 RNR720929 RXN720929 SHJ720929 SRF720929 TBB720929 TKX720929 TUT720929 UEP720929 UOL720929 UYH720929 VID720929 VRZ720929 WBV720929 WLR720929 WVN720929 F786465 JB786465 SX786465 ACT786465 AMP786465 AWL786465 BGH786465 BQD786465 BZZ786465 CJV786465 CTR786465 DDN786465 DNJ786465 DXF786465 EHB786465 EQX786465 FAT786465 FKP786465 FUL786465 GEH786465 GOD786465 GXZ786465 HHV786465 HRR786465 IBN786465 ILJ786465 IVF786465 JFB786465 JOX786465 JYT786465 KIP786465 KSL786465 LCH786465 LMD786465 LVZ786465 MFV786465 MPR786465 MZN786465 NJJ786465 NTF786465 ODB786465 OMX786465 OWT786465 PGP786465 PQL786465 QAH786465 QKD786465 QTZ786465 RDV786465 RNR786465 RXN786465 SHJ786465 SRF786465 TBB786465 TKX786465 TUT786465 UEP786465 UOL786465 UYH786465 VID786465 VRZ786465 WBV786465 WLR786465 WVN786465 F852001 JB852001 SX852001 ACT852001 AMP852001 AWL852001 BGH852001 BQD852001 BZZ852001 CJV852001 CTR852001 DDN852001 DNJ852001 DXF852001 EHB852001 EQX852001 FAT852001 FKP852001 FUL852001 GEH852001 GOD852001 GXZ852001 HHV852001 HRR852001 IBN852001 ILJ852001 IVF852001 JFB852001 JOX852001 JYT852001 KIP852001 KSL852001 LCH852001 LMD852001 LVZ852001 MFV852001 MPR852001 MZN852001 NJJ852001 NTF852001 ODB852001 OMX852001 OWT852001 PGP852001 PQL852001 QAH852001 QKD852001 QTZ852001 RDV852001 RNR852001 RXN852001 SHJ852001 SRF852001 TBB852001 TKX852001 TUT852001 UEP852001 UOL852001 UYH852001 VID852001 VRZ852001 WBV852001 WLR852001 WVN852001 F917537 JB917537 SX917537 ACT917537 AMP917537 AWL917537 BGH917537 BQD917537 BZZ917537 CJV917537 CTR917537 DDN917537 DNJ917537 DXF917537 EHB917537 EQX917537 FAT917537 FKP917537 FUL917537 GEH917537 GOD917537 GXZ917537 HHV917537 HRR917537 IBN917537 ILJ917537 IVF917537 JFB917537 JOX917537 JYT917537 KIP917537 KSL917537 LCH917537 LMD917537 LVZ917537 MFV917537 MPR917537 MZN917537 NJJ917537 NTF917537 ODB917537 OMX917537 OWT917537 PGP917537 PQL917537 QAH917537 QKD917537 QTZ917537 RDV917537 RNR917537 RXN917537 SHJ917537 SRF917537 TBB917537 TKX917537 TUT917537 UEP917537 UOL917537 UYH917537 VID917537 VRZ917537 WBV917537 WLR917537 WVN917537 F983073 JB983073 SX983073 ACT983073 AMP983073 AWL983073 BGH983073 BQD983073 BZZ983073 CJV983073 CTR983073 DDN983073 DNJ983073 DXF983073 EHB983073 EQX983073 FAT983073 FKP983073 FUL983073 GEH983073 GOD983073 GXZ983073 HHV983073 HRR983073 IBN983073 ILJ983073 IVF983073 JFB983073 JOX983073 JYT983073 KIP983073 KSL983073 LCH983073 LMD983073 LVZ983073 MFV983073 MPR983073 MZN983073 NJJ983073 NTF983073 ODB983073 OMX983073 OWT983073 PGP983073 PQL983073 QAH983073 QKD983073 QTZ983073 RDV983073 RNR983073 RXN983073 SHJ983073 SRF983073 TBB983073 TKX983073 TUT983073 UEP983073 UOL983073 UYH983073 VID983073 VRZ983073 WBV983073 WLR983073 WVN983073 F15 JB15 SX15 ACT15 AMP15 AWL15 BGH15 BQD15 BZZ15 CJV15 CTR15 DDN15 DNJ15 DXF15 EHB15 EQX15 FAT15 FKP15 FUL15 GEH15 GOD15 GXZ15 HHV15 HRR15 IBN15 ILJ15 IVF15 JFB15 JOX15 JYT15 KIP15 KSL15 LCH15 LMD15 LVZ15 MFV15 MPR15 MZN15 NJJ15 NTF15 ODB15 OMX15 OWT15 PGP15 PQL15 QAH15 QKD15 QTZ15 RDV15 RNR15 RXN15 SHJ15 SRF15 TBB15 TKX15 TUT15 UEP15 UOL15 UYH15 VID15 VRZ15 WBV15 WLR15 WVN15 F65555 JB65555 SX65555 ACT65555 AMP65555 AWL65555 BGH65555 BQD65555 BZZ65555 CJV65555 CTR65555 DDN65555 DNJ65555 DXF65555 EHB65555 EQX65555 FAT65555 FKP65555 FUL65555 GEH65555 GOD65555 GXZ65555 HHV65555 HRR65555 IBN65555 ILJ65555 IVF65555 JFB65555 JOX65555 JYT65555 KIP65555 KSL65555 LCH65555 LMD65555 LVZ65555 MFV65555 MPR65555 MZN65555 NJJ65555 NTF65555 ODB65555 OMX65555 OWT65555 PGP65555 PQL65555 QAH65555 QKD65555 QTZ65555 RDV65555 RNR65555 RXN65555 SHJ65555 SRF65555 TBB65555 TKX65555 TUT65555 UEP65555 UOL65555 UYH65555 VID65555 VRZ65555 WBV65555 WLR65555 WVN65555 F131091 JB131091 SX131091 ACT131091 AMP131091 AWL131091 BGH131091 BQD131091 BZZ131091 CJV131091 CTR131091 DDN131091 DNJ131091 DXF131091 EHB131091 EQX131091 FAT131091 FKP131091 FUL131091 GEH131091 GOD131091 GXZ131091 HHV131091 HRR131091 IBN131091 ILJ131091 IVF131091 JFB131091 JOX131091 JYT131091 KIP131091 KSL131091 LCH131091 LMD131091 LVZ131091 MFV131091 MPR131091 MZN131091 NJJ131091 NTF131091 ODB131091 OMX131091 OWT131091 PGP131091 PQL131091 QAH131091 QKD131091 QTZ131091 RDV131091 RNR131091 RXN131091 SHJ131091 SRF131091 TBB131091 TKX131091 TUT131091 UEP131091 UOL131091 UYH131091 VID131091 VRZ131091 WBV131091 WLR131091 WVN131091 F196627 JB196627 SX196627 ACT196627 AMP196627 AWL196627 BGH196627 BQD196627 BZZ196627 CJV196627 CTR196627 DDN196627 DNJ196627 DXF196627 EHB196627 EQX196627 FAT196627 FKP196627 FUL196627 GEH196627 GOD196627 GXZ196627 HHV196627 HRR196627 IBN196627 ILJ196627 IVF196627 JFB196627 JOX196627 JYT196627 KIP196627 KSL196627 LCH196627 LMD196627 LVZ196627 MFV196627 MPR196627 MZN196627 NJJ196627 NTF196627 ODB196627 OMX196627 OWT196627 PGP196627 PQL196627 QAH196627 QKD196627 QTZ196627 RDV196627 RNR196627 RXN196627 SHJ196627 SRF196627 TBB196627 TKX196627 TUT196627 UEP196627 UOL196627 UYH196627 VID196627 VRZ196627 WBV196627 WLR196627 WVN196627 F262163 JB262163 SX262163 ACT262163 AMP262163 AWL262163 BGH262163 BQD262163 BZZ262163 CJV262163 CTR262163 DDN262163 DNJ262163 DXF262163 EHB262163 EQX262163 FAT262163 FKP262163 FUL262163 GEH262163 GOD262163 GXZ262163 HHV262163 HRR262163 IBN262163 ILJ262163 IVF262163 JFB262163 JOX262163 JYT262163 KIP262163 KSL262163 LCH262163 LMD262163 LVZ262163 MFV262163 MPR262163 MZN262163 NJJ262163 NTF262163 ODB262163 OMX262163 OWT262163 PGP262163 PQL262163 QAH262163 QKD262163 QTZ262163 RDV262163 RNR262163 RXN262163 SHJ262163 SRF262163 TBB262163 TKX262163 TUT262163 UEP262163 UOL262163 UYH262163 VID262163 VRZ262163 WBV262163 WLR262163 WVN262163 F327699 JB327699 SX327699 ACT327699 AMP327699 AWL327699 BGH327699 BQD327699 BZZ327699 CJV327699 CTR327699 DDN327699 DNJ327699 DXF327699 EHB327699 EQX327699 FAT327699 FKP327699 FUL327699 GEH327699 GOD327699 GXZ327699 HHV327699 HRR327699 IBN327699 ILJ327699 IVF327699 JFB327699 JOX327699 JYT327699 KIP327699 KSL327699 LCH327699 LMD327699 LVZ327699 MFV327699 MPR327699 MZN327699 NJJ327699 NTF327699 ODB327699 OMX327699 OWT327699 PGP327699 PQL327699 QAH327699 QKD327699 QTZ327699 RDV327699 RNR327699 RXN327699 SHJ327699 SRF327699 TBB327699 TKX327699 TUT327699 UEP327699 UOL327699 UYH327699 VID327699 VRZ327699 WBV327699 WLR327699 WVN327699 F393235 JB393235 SX393235 ACT393235 AMP393235 AWL393235 BGH393235 BQD393235 BZZ393235 CJV393235 CTR393235 DDN393235 DNJ393235 DXF393235 EHB393235 EQX393235 FAT393235 FKP393235 FUL393235 GEH393235 GOD393235 GXZ393235 HHV393235 HRR393235 IBN393235 ILJ393235 IVF393235 JFB393235 JOX393235 JYT393235 KIP393235 KSL393235 LCH393235 LMD393235 LVZ393235 MFV393235 MPR393235 MZN393235 NJJ393235 NTF393235 ODB393235 OMX393235 OWT393235 PGP393235 PQL393235 QAH393235 QKD393235 QTZ393235 RDV393235 RNR393235 RXN393235 SHJ393235 SRF393235 TBB393235 TKX393235 TUT393235 UEP393235 UOL393235 UYH393235 VID393235 VRZ393235 WBV393235 WLR393235 WVN393235 F458771 JB458771 SX458771 ACT458771 AMP458771 AWL458771 BGH458771 BQD458771 BZZ458771 CJV458771 CTR458771 DDN458771 DNJ458771 DXF458771 EHB458771 EQX458771 FAT458771 FKP458771 FUL458771 GEH458771 GOD458771 GXZ458771 HHV458771 HRR458771 IBN458771 ILJ458771 IVF458771 JFB458771 JOX458771 JYT458771 KIP458771 KSL458771 LCH458771 LMD458771 LVZ458771 MFV458771 MPR458771 MZN458771 NJJ458771 NTF458771 ODB458771 OMX458771 OWT458771 PGP458771 PQL458771 QAH458771 QKD458771 QTZ458771 RDV458771 RNR458771 RXN458771 SHJ458771 SRF458771 TBB458771 TKX458771 TUT458771 UEP458771 UOL458771 UYH458771 VID458771 VRZ458771 WBV458771 WLR458771 WVN458771 F524307 JB524307 SX524307 ACT524307 AMP524307 AWL524307 BGH524307 BQD524307 BZZ524307 CJV524307 CTR524307 DDN524307 DNJ524307 DXF524307 EHB524307 EQX524307 FAT524307 FKP524307 FUL524307 GEH524307 GOD524307 GXZ524307 HHV524307 HRR524307 IBN524307 ILJ524307 IVF524307 JFB524307 JOX524307 JYT524307 KIP524307 KSL524307 LCH524307 LMD524307 LVZ524307 MFV524307 MPR524307 MZN524307 NJJ524307 NTF524307 ODB524307 OMX524307 OWT524307 PGP524307 PQL524307 QAH524307 QKD524307 QTZ524307 RDV524307 RNR524307 RXN524307 SHJ524307 SRF524307 TBB524307 TKX524307 TUT524307 UEP524307 UOL524307 UYH524307 VID524307 VRZ524307 WBV524307 WLR524307 WVN524307 F589843 JB589843 SX589843 ACT589843 AMP589843 AWL589843 BGH589843 BQD589843 BZZ589843 CJV589843 CTR589843 DDN589843 DNJ589843 DXF589843 EHB589843 EQX589843 FAT589843 FKP589843 FUL589843 GEH589843 GOD589843 GXZ589843 HHV589843 HRR589843 IBN589843 ILJ589843 IVF589843 JFB589843 JOX589843 JYT589843 KIP589843 KSL589843 LCH589843 LMD589843 LVZ589843 MFV589843 MPR589843 MZN589843 NJJ589843 NTF589843 ODB589843 OMX589843 OWT589843 PGP589843 PQL589843 QAH589843 QKD589843 QTZ589843 RDV589843 RNR589843 RXN589843 SHJ589843 SRF589843 TBB589843 TKX589843 TUT589843 UEP589843 UOL589843 UYH589843 VID589843 VRZ589843 WBV589843 WLR589843 WVN589843 F655379 JB655379 SX655379 ACT655379 AMP655379 AWL655379 BGH655379 BQD655379 BZZ655379 CJV655379 CTR655379 DDN655379 DNJ655379 DXF655379 EHB655379 EQX655379 FAT655379 FKP655379 FUL655379 GEH655379 GOD655379 GXZ655379 HHV655379 HRR655379 IBN655379 ILJ655379 IVF655379 JFB655379 JOX655379 JYT655379 KIP655379 KSL655379 LCH655379 LMD655379 LVZ655379 MFV655379 MPR655379 MZN655379 NJJ655379 NTF655379 ODB655379 OMX655379 OWT655379 PGP655379 PQL655379 QAH655379 QKD655379 QTZ655379 RDV655379 RNR655379 RXN655379 SHJ655379 SRF655379 TBB655379 TKX655379 TUT655379 UEP655379 UOL655379 UYH655379 VID655379 VRZ655379 WBV655379 WLR655379 WVN655379 F720915 JB720915 SX720915 ACT720915 AMP720915 AWL720915 BGH720915 BQD720915 BZZ720915 CJV720915 CTR720915 DDN720915 DNJ720915 DXF720915 EHB720915 EQX720915 FAT720915 FKP720915 FUL720915 GEH720915 GOD720915 GXZ720915 HHV720915 HRR720915 IBN720915 ILJ720915 IVF720915 JFB720915 JOX720915 JYT720915 KIP720915 KSL720915 LCH720915 LMD720915 LVZ720915 MFV720915 MPR720915 MZN720915 NJJ720915 NTF720915 ODB720915 OMX720915 OWT720915 PGP720915 PQL720915 QAH720915 QKD720915 QTZ720915 RDV720915 RNR720915 RXN720915 SHJ720915 SRF720915 TBB720915 TKX720915 TUT720915 UEP720915 UOL720915 UYH720915 VID720915 VRZ720915 WBV720915 WLR720915 WVN720915 F786451 JB786451 SX786451 ACT786451 AMP786451 AWL786451 BGH786451 BQD786451 BZZ786451 CJV786451 CTR786451 DDN786451 DNJ786451 DXF786451 EHB786451 EQX786451 FAT786451 FKP786451 FUL786451 GEH786451 GOD786451 GXZ786451 HHV786451 HRR786451 IBN786451 ILJ786451 IVF786451 JFB786451 JOX786451 JYT786451 KIP786451 KSL786451 LCH786451 LMD786451 LVZ786451 MFV786451 MPR786451 MZN786451 NJJ786451 NTF786451 ODB786451 OMX786451 OWT786451 PGP786451 PQL786451 QAH786451 QKD786451 QTZ786451 RDV786451 RNR786451 RXN786451 SHJ786451 SRF786451 TBB786451 TKX786451 TUT786451 UEP786451 UOL786451 UYH786451 VID786451 VRZ786451 WBV786451 WLR786451 WVN786451 F851987 JB851987 SX851987 ACT851987 AMP851987 AWL851987 BGH851987 BQD851987 BZZ851987 CJV851987 CTR851987 DDN851987 DNJ851987 DXF851987 EHB851987 EQX851987 FAT851987 FKP851987 FUL851987 GEH851987 GOD851987 GXZ851987 HHV851987 HRR851987 IBN851987 ILJ851987 IVF851987 JFB851987 JOX851987 JYT851987 KIP851987 KSL851987 LCH851987 LMD851987 LVZ851987 MFV851987 MPR851987 MZN851987 NJJ851987 NTF851987 ODB851987 OMX851987 OWT851987 PGP851987 PQL851987 QAH851987 QKD851987 QTZ851987 RDV851987 RNR851987 RXN851987 SHJ851987 SRF851987 TBB851987 TKX851987 TUT851987 UEP851987 UOL851987 UYH851987 VID851987 VRZ851987 WBV851987 WLR851987 WVN851987 F917523 JB917523 SX917523 ACT917523 AMP917523 AWL917523 BGH917523 BQD917523 BZZ917523 CJV917523 CTR917523 DDN917523 DNJ917523 DXF917523 EHB917523 EQX917523 FAT917523 FKP917523 FUL917523 GEH917523 GOD917523 GXZ917523 HHV917523 HRR917523 IBN917523 ILJ917523 IVF917523 JFB917523 JOX917523 JYT917523 KIP917523 KSL917523 LCH917523 LMD917523 LVZ917523 MFV917523 MPR917523 MZN917523 NJJ917523 NTF917523 ODB917523 OMX917523 OWT917523 PGP917523 PQL917523 QAH917523 QKD917523 QTZ917523 RDV917523 RNR917523 RXN917523 SHJ917523 SRF917523 TBB917523 TKX917523 TUT917523 UEP917523 UOL917523 UYH917523 VID917523 VRZ917523 WBV917523 WLR917523 WVN917523 F983059 JB983059 SX983059 ACT983059 AMP983059 AWL983059 BGH983059 BQD983059 BZZ983059 CJV983059 CTR983059 DDN983059 DNJ983059 DXF983059 EHB983059 EQX983059 FAT983059 FKP983059 FUL983059 GEH983059 GOD983059 GXZ983059 HHV983059 HRR983059 IBN983059 ILJ983059 IVF983059 JFB983059 JOX983059 JYT983059 KIP983059 KSL983059 LCH983059 LMD983059 LVZ983059 MFV983059 MPR983059 MZN983059 NJJ983059 NTF983059 ODB983059 OMX983059 OWT983059 PGP983059 PQL983059 QAH983059 QKD983059 QTZ983059 RDV983059 RNR983059 RXN983059 SHJ983059 SRF983059 TBB983059 TKX983059 TUT983059 UEP983059 UOL983059 UYH983059 VID983059 VRZ983059 WBV983059 WLR983059 WVN983059 WVN983071 JB17:JB21 SX17:SX21 ACT17:ACT21 AMP17:AMP21 AWL17:AWL21 BGH17:BGH21 BQD17:BQD21 BZZ17:BZZ21 CJV17:CJV21 CTR17:CTR21 DDN17:DDN21 DNJ17:DNJ21 DXF17:DXF21 EHB17:EHB21 EQX17:EQX21 FAT17:FAT21 FKP17:FKP21 FUL17:FUL21 GEH17:GEH21 GOD17:GOD21 GXZ17:GXZ21 HHV17:HHV21 HRR17:HRR21 IBN17:IBN21 ILJ17:ILJ21 IVF17:IVF21 JFB17:JFB21 JOX17:JOX21 JYT17:JYT21 KIP17:KIP21 KSL17:KSL21 LCH17:LCH21 LMD17:LMD21 LVZ17:LVZ21 MFV17:MFV21 MPR17:MPR21 MZN17:MZN21 NJJ17:NJJ21 NTF17:NTF21 ODB17:ODB21 OMX17:OMX21 OWT17:OWT21 PGP17:PGP21 PQL17:PQL21 QAH17:QAH21 QKD17:QKD21 QTZ17:QTZ21 RDV17:RDV21 RNR17:RNR21 RXN17:RXN21 SHJ17:SHJ21 SRF17:SRF21 TBB17:TBB21 TKX17:TKX21 TUT17:TUT21 UEP17:UEP21 UOL17:UOL21 UYH17:UYH21 VID17:VID21 VRZ17:VRZ21 WBV17:WBV21 WLR17:WLR21 WVN17:WVN21 F65557 JB65557 SX65557 ACT65557 AMP65557 AWL65557 BGH65557 BQD65557 BZZ65557 CJV65557 CTR65557 DDN65557 DNJ65557 DXF65557 EHB65557 EQX65557 FAT65557 FKP65557 FUL65557 GEH65557 GOD65557 GXZ65557 HHV65557 HRR65557 IBN65557 ILJ65557 IVF65557 JFB65557 JOX65557 JYT65557 KIP65557 KSL65557 LCH65557 LMD65557 LVZ65557 MFV65557 MPR65557 MZN65557 NJJ65557 NTF65557 ODB65557 OMX65557 OWT65557 PGP65557 PQL65557 QAH65557 QKD65557 QTZ65557 RDV65557 RNR65557 RXN65557 SHJ65557 SRF65557 TBB65557 TKX65557 TUT65557 UEP65557 UOL65557 UYH65557 VID65557 VRZ65557 WBV65557 WLR65557 WVN65557 F131093 JB131093 SX131093 ACT131093 AMP131093 AWL131093 BGH131093 BQD131093 BZZ131093 CJV131093 CTR131093 DDN131093 DNJ131093 DXF131093 EHB131093 EQX131093 FAT131093 FKP131093 FUL131093 GEH131093 GOD131093 GXZ131093 HHV131093 HRR131093 IBN131093 ILJ131093 IVF131093 JFB131093 JOX131093 JYT131093 KIP131093 KSL131093 LCH131093 LMD131093 LVZ131093 MFV131093 MPR131093 MZN131093 NJJ131093 NTF131093 ODB131093 OMX131093 OWT131093 PGP131093 PQL131093 QAH131093 QKD131093 QTZ131093 RDV131093 RNR131093 RXN131093 SHJ131093 SRF131093 TBB131093 TKX131093 TUT131093 UEP131093 UOL131093 UYH131093 VID131093 VRZ131093 WBV131093 WLR131093 WVN131093 F196629 JB196629 SX196629 ACT196629 AMP196629 AWL196629 BGH196629 BQD196629 BZZ196629 CJV196629 CTR196629 DDN196629 DNJ196629 DXF196629 EHB196629 EQX196629 FAT196629 FKP196629 FUL196629 GEH196629 GOD196629 GXZ196629 HHV196629 HRR196629 IBN196629 ILJ196629 IVF196629 JFB196629 JOX196629 JYT196629 KIP196629 KSL196629 LCH196629 LMD196629 LVZ196629 MFV196629 MPR196629 MZN196629 NJJ196629 NTF196629 ODB196629 OMX196629 OWT196629 PGP196629 PQL196629 QAH196629 QKD196629 QTZ196629 RDV196629 RNR196629 RXN196629 SHJ196629 SRF196629 TBB196629 TKX196629 TUT196629 UEP196629 UOL196629 UYH196629 VID196629 VRZ196629 WBV196629 WLR196629 WVN196629 F262165 JB262165 SX262165 ACT262165 AMP262165 AWL262165 BGH262165 BQD262165 BZZ262165 CJV262165 CTR262165 DDN262165 DNJ262165 DXF262165 EHB262165 EQX262165 FAT262165 FKP262165 FUL262165 GEH262165 GOD262165 GXZ262165 HHV262165 HRR262165 IBN262165 ILJ262165 IVF262165 JFB262165 JOX262165 JYT262165 KIP262165 KSL262165 LCH262165 LMD262165 LVZ262165 MFV262165 MPR262165 MZN262165 NJJ262165 NTF262165 ODB262165 OMX262165 OWT262165 PGP262165 PQL262165 QAH262165 QKD262165 QTZ262165 RDV262165 RNR262165 RXN262165 SHJ262165 SRF262165 TBB262165 TKX262165 TUT262165 UEP262165 UOL262165 UYH262165 VID262165 VRZ262165 WBV262165 WLR262165 WVN262165 F327701 JB327701 SX327701 ACT327701 AMP327701 AWL327701 BGH327701 BQD327701 BZZ327701 CJV327701 CTR327701 DDN327701 DNJ327701 DXF327701 EHB327701 EQX327701 FAT327701 FKP327701 FUL327701 GEH327701 GOD327701 GXZ327701 HHV327701 HRR327701 IBN327701 ILJ327701 IVF327701 JFB327701 JOX327701 JYT327701 KIP327701 KSL327701 LCH327701 LMD327701 LVZ327701 MFV327701 MPR327701 MZN327701 NJJ327701 NTF327701 ODB327701 OMX327701 OWT327701 PGP327701 PQL327701 QAH327701 QKD327701 QTZ327701 RDV327701 RNR327701 RXN327701 SHJ327701 SRF327701 TBB327701 TKX327701 TUT327701 UEP327701 UOL327701 UYH327701 VID327701 VRZ327701 WBV327701 WLR327701 WVN327701 F393237 JB393237 SX393237 ACT393237 AMP393237 AWL393237 BGH393237 BQD393237 BZZ393237 CJV393237 CTR393237 DDN393237 DNJ393237 DXF393237 EHB393237 EQX393237 FAT393237 FKP393237 FUL393237 GEH393237 GOD393237 GXZ393237 HHV393237 HRR393237 IBN393237 ILJ393237 IVF393237 JFB393237 JOX393237 JYT393237 KIP393237 KSL393237 LCH393237 LMD393237 LVZ393237 MFV393237 MPR393237 MZN393237 NJJ393237 NTF393237 ODB393237 OMX393237 OWT393237 PGP393237 PQL393237 QAH393237 QKD393237 QTZ393237 RDV393237 RNR393237 RXN393237 SHJ393237 SRF393237 TBB393237 TKX393237 TUT393237 UEP393237 UOL393237 UYH393237 VID393237 VRZ393237 WBV393237 WLR393237 WVN393237 F458773 JB458773 SX458773 ACT458773 AMP458773 AWL458773 BGH458773 BQD458773 BZZ458773 CJV458773 CTR458773 DDN458773 DNJ458773 DXF458773 EHB458773 EQX458773 FAT458773 FKP458773 FUL458773 GEH458773 GOD458773 GXZ458773 HHV458773 HRR458773 IBN458773 ILJ458773 IVF458773 JFB458773 JOX458773 JYT458773 KIP458773 KSL458773 LCH458773 LMD458773 LVZ458773 MFV458773 MPR458773 MZN458773 NJJ458773 NTF458773 ODB458773 OMX458773 OWT458773 PGP458773 PQL458773 QAH458773 QKD458773 QTZ458773 RDV458773 RNR458773 RXN458773 SHJ458773 SRF458773 TBB458773 TKX458773 TUT458773 UEP458773 UOL458773 UYH458773 VID458773 VRZ458773 WBV458773 WLR458773 WVN458773 F524309 JB524309 SX524309 ACT524309 AMP524309 AWL524309 BGH524309 BQD524309 BZZ524309 CJV524309 CTR524309 DDN524309 DNJ524309 DXF524309 EHB524309 EQX524309 FAT524309 FKP524309 FUL524309 GEH524309 GOD524309 GXZ524309 HHV524309 HRR524309 IBN524309 ILJ524309 IVF524309 JFB524309 JOX524309 JYT524309 KIP524309 KSL524309 LCH524309 LMD524309 LVZ524309 MFV524309 MPR524309 MZN524309 NJJ524309 NTF524309 ODB524309 OMX524309 OWT524309 PGP524309 PQL524309 QAH524309 QKD524309 QTZ524309 RDV524309 RNR524309 RXN524309 SHJ524309 SRF524309 TBB524309 TKX524309 TUT524309 UEP524309 UOL524309 UYH524309 VID524309 VRZ524309 WBV524309 WLR524309 WVN524309 F589845 JB589845 SX589845 ACT589845 AMP589845 AWL589845 BGH589845 BQD589845 BZZ589845 CJV589845 CTR589845 DDN589845 DNJ589845 DXF589845 EHB589845 EQX589845 FAT589845 FKP589845 FUL589845 GEH589845 GOD589845 GXZ589845 HHV589845 HRR589845 IBN589845 ILJ589845 IVF589845 JFB589845 JOX589845 JYT589845 KIP589845 KSL589845 LCH589845 LMD589845 LVZ589845 MFV589845 MPR589845 MZN589845 NJJ589845 NTF589845 ODB589845 OMX589845 OWT589845 PGP589845 PQL589845 QAH589845 QKD589845 QTZ589845 RDV589845 RNR589845 RXN589845 SHJ589845 SRF589845 TBB589845 TKX589845 TUT589845 UEP589845 UOL589845 UYH589845 VID589845 VRZ589845 WBV589845 WLR589845 WVN589845 F655381 JB655381 SX655381 ACT655381 AMP655381 AWL655381 BGH655381 BQD655381 BZZ655381 CJV655381 CTR655381 DDN655381 DNJ655381 DXF655381 EHB655381 EQX655381 FAT655381 FKP655381 FUL655381 GEH655381 GOD655381 GXZ655381 HHV655381 HRR655381 IBN655381 ILJ655381 IVF655381 JFB655381 JOX655381 JYT655381 KIP655381 KSL655381 LCH655381 LMD655381 LVZ655381 MFV655381 MPR655381 MZN655381 NJJ655381 NTF655381 ODB655381 OMX655381 OWT655381 PGP655381 PQL655381 QAH655381 QKD655381 QTZ655381 RDV655381 RNR655381 RXN655381 SHJ655381 SRF655381 TBB655381 TKX655381 TUT655381 UEP655381 UOL655381 UYH655381 VID655381 VRZ655381 WBV655381 WLR655381 WVN655381 F720917 JB720917 SX720917 ACT720917 AMP720917 AWL720917 BGH720917 BQD720917 BZZ720917 CJV720917 CTR720917 DDN720917 DNJ720917 DXF720917 EHB720917 EQX720917 FAT720917 FKP720917 FUL720917 GEH720917 GOD720917 GXZ720917 HHV720917 HRR720917 IBN720917 ILJ720917 IVF720917 JFB720917 JOX720917 JYT720917 KIP720917 KSL720917 LCH720917 LMD720917 LVZ720917 MFV720917 MPR720917 MZN720917 NJJ720917 NTF720917 ODB720917 OMX720917 OWT720917 PGP720917 PQL720917 QAH720917 QKD720917 QTZ720917 RDV720917 RNR720917 RXN720917 SHJ720917 SRF720917 TBB720917 TKX720917 TUT720917 UEP720917 UOL720917 UYH720917 VID720917 VRZ720917 WBV720917 WLR720917 WVN720917 F786453 JB786453 SX786453 ACT786453 AMP786453 AWL786453 BGH786453 BQD786453 BZZ786453 CJV786453 CTR786453 DDN786453 DNJ786453 DXF786453 EHB786453 EQX786453 FAT786453 FKP786453 FUL786453 GEH786453 GOD786453 GXZ786453 HHV786453 HRR786453 IBN786453 ILJ786453 IVF786453 JFB786453 JOX786453 JYT786453 KIP786453 KSL786453 LCH786453 LMD786453 LVZ786453 MFV786453 MPR786453 MZN786453 NJJ786453 NTF786453 ODB786453 OMX786453 OWT786453 PGP786453 PQL786453 QAH786453 QKD786453 QTZ786453 RDV786453 RNR786453 RXN786453 SHJ786453 SRF786453 TBB786453 TKX786453 TUT786453 UEP786453 UOL786453 UYH786453 VID786453 VRZ786453 WBV786453 WLR786453 WVN786453 F851989 JB851989 SX851989 ACT851989 AMP851989 AWL851989 BGH851989 BQD851989 BZZ851989 CJV851989 CTR851989 DDN851989 DNJ851989 DXF851989 EHB851989 EQX851989 FAT851989 FKP851989 FUL851989 GEH851989 GOD851989 GXZ851989 HHV851989 HRR851989 IBN851989 ILJ851989 IVF851989 JFB851989 JOX851989 JYT851989 KIP851989 KSL851989 LCH851989 LMD851989 LVZ851989 MFV851989 MPR851989 MZN851989 NJJ851989 NTF851989 ODB851989 OMX851989 OWT851989 PGP851989 PQL851989 QAH851989 QKD851989 QTZ851989 RDV851989 RNR851989 RXN851989 SHJ851989 SRF851989 TBB851989 TKX851989 TUT851989 UEP851989 UOL851989 UYH851989 VID851989 VRZ851989 WBV851989 WLR851989 WVN851989 F917525 JB917525 SX917525 ACT917525 AMP917525 AWL917525 BGH917525 BQD917525 BZZ917525 CJV917525 CTR917525 DDN917525 DNJ917525 DXF917525 EHB917525 EQX917525 FAT917525 FKP917525 FUL917525 GEH917525 GOD917525 GXZ917525 HHV917525 HRR917525 IBN917525 ILJ917525 IVF917525 JFB917525 JOX917525 JYT917525 KIP917525 KSL917525 LCH917525 LMD917525 LVZ917525 MFV917525 MPR917525 MZN917525 NJJ917525 NTF917525 ODB917525 OMX917525 OWT917525 PGP917525 PQL917525 QAH917525 QKD917525 QTZ917525 RDV917525 RNR917525 RXN917525 SHJ917525 SRF917525 TBB917525 TKX917525 TUT917525 UEP917525 UOL917525 UYH917525 VID917525 VRZ917525 WBV917525 WLR917525 WVN917525 F983061 JB983061 SX983061 ACT983061 AMP983061 AWL983061 BGH983061 BQD983061 BZZ983061 CJV983061 CTR983061 DDN983061 DNJ983061 DXF983061 EHB983061 EQX983061 FAT983061 FKP983061 FUL983061 GEH983061 GOD983061 GXZ983061 HHV983061 HRR983061 IBN983061 ILJ983061 IVF983061 JFB983061 JOX983061 JYT983061 KIP983061 KSL983061 LCH983061 LMD983061 LVZ983061 MFV983061 MPR983061 MZN983061 NJJ983061 NTF983061 ODB983061 OMX983061 OWT983061 PGP983061 PQL983061 QAH983061 QKD983061 QTZ983061 RDV983061 RNR983061 RXN983061 SHJ983061 SRF983061 TBB983061 TKX983061 TUT983061 UEP983061 UOL983061 UYH983061 VID983061 VRZ983061 WBV983061 WLR983061 WVN983061 F23 JB23 SX23 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F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F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F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F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F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F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F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F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F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F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F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F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F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F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F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WVN983063 F31 JB31 SX31 ACT31 AMP31 AWL31 BGH31 BQD31 BZZ31 CJV31 CTR31 DDN31 DNJ31 DXF31 EHB31 EQX31 FAT31 FKP31 FUL31 GEH31 GOD31 GXZ31 HHV31 HRR31 IBN31 ILJ31 IVF31 JFB31 JOX31 JYT31 KIP31 KSL31 LCH31 LMD31 LVZ31 MFV31 MPR31 MZN31 NJJ31 NTF31 ODB31 OMX31 OWT31 PGP31 PQL31 QAH31 QKD31 QTZ31 RDV31 RNR31 RXN31 SHJ31 SRF31 TBB31 TKX31 TUT31 UEP31 UOL31 UYH31 VID31 VRZ31 WBV31 WLR31 WVN31 F65567 JB65567 SX65567 ACT65567 AMP65567 AWL65567 BGH65567 BQD65567 BZZ65567 CJV65567 CTR65567 DDN65567 DNJ65567 DXF65567 EHB65567 EQX65567 FAT65567 FKP65567 FUL65567 GEH65567 GOD65567 GXZ65567 HHV65567 HRR65567 IBN65567 ILJ65567 IVF65567 JFB65567 JOX65567 JYT65567 KIP65567 KSL65567 LCH65567 LMD65567 LVZ65567 MFV65567 MPR65567 MZN65567 NJJ65567 NTF65567 ODB65567 OMX65567 OWT65567 PGP65567 PQL65567 QAH65567 QKD65567 QTZ65567 RDV65567 RNR65567 RXN65567 SHJ65567 SRF65567 TBB65567 TKX65567 TUT65567 UEP65567 UOL65567 UYH65567 VID65567 VRZ65567 WBV65567 WLR65567 WVN65567 F131103 JB131103 SX131103 ACT131103 AMP131103 AWL131103 BGH131103 BQD131103 BZZ131103 CJV131103 CTR131103 DDN131103 DNJ131103 DXF131103 EHB131103 EQX131103 FAT131103 FKP131103 FUL131103 GEH131103 GOD131103 GXZ131103 HHV131103 HRR131103 IBN131103 ILJ131103 IVF131103 JFB131103 JOX131103 JYT131103 KIP131103 KSL131103 LCH131103 LMD131103 LVZ131103 MFV131103 MPR131103 MZN131103 NJJ131103 NTF131103 ODB131103 OMX131103 OWT131103 PGP131103 PQL131103 QAH131103 QKD131103 QTZ131103 RDV131103 RNR131103 RXN131103 SHJ131103 SRF131103 TBB131103 TKX131103 TUT131103 UEP131103 UOL131103 UYH131103 VID131103 VRZ131103 WBV131103 WLR131103 WVN131103 F196639 JB196639 SX196639 ACT196639 AMP196639 AWL196639 BGH196639 BQD196639 BZZ196639 CJV196639 CTR196639 DDN196639 DNJ196639 DXF196639 EHB196639 EQX196639 FAT196639 FKP196639 FUL196639 GEH196639 GOD196639 GXZ196639 HHV196639 HRR196639 IBN196639 ILJ196639 IVF196639 JFB196639 JOX196639 JYT196639 KIP196639 KSL196639 LCH196639 LMD196639 LVZ196639 MFV196639 MPR196639 MZN196639 NJJ196639 NTF196639 ODB196639 OMX196639 OWT196639 PGP196639 PQL196639 QAH196639 QKD196639 QTZ196639 RDV196639 RNR196639 RXN196639 SHJ196639 SRF196639 TBB196639 TKX196639 TUT196639 UEP196639 UOL196639 UYH196639 VID196639 VRZ196639 WBV196639 WLR196639 WVN196639 F262175 JB262175 SX262175 ACT262175 AMP262175 AWL262175 BGH262175 BQD262175 BZZ262175 CJV262175 CTR262175 DDN262175 DNJ262175 DXF262175 EHB262175 EQX262175 FAT262175 FKP262175 FUL262175 GEH262175 GOD262175 GXZ262175 HHV262175 HRR262175 IBN262175 ILJ262175 IVF262175 JFB262175 JOX262175 JYT262175 KIP262175 KSL262175 LCH262175 LMD262175 LVZ262175 MFV262175 MPR262175 MZN262175 NJJ262175 NTF262175 ODB262175 OMX262175 OWT262175 PGP262175 PQL262175 QAH262175 QKD262175 QTZ262175 RDV262175 RNR262175 RXN262175 SHJ262175 SRF262175 TBB262175 TKX262175 TUT262175 UEP262175 UOL262175 UYH262175 VID262175 VRZ262175 WBV262175 WLR262175 WVN262175 F327711 JB327711 SX327711 ACT327711 AMP327711 AWL327711 BGH327711 BQD327711 BZZ327711 CJV327711 CTR327711 DDN327711 DNJ327711 DXF327711 EHB327711 EQX327711 FAT327711 FKP327711 FUL327711 GEH327711 GOD327711 GXZ327711 HHV327711 HRR327711 IBN327711 ILJ327711 IVF327711 JFB327711 JOX327711 JYT327711 KIP327711 KSL327711 LCH327711 LMD327711 LVZ327711 MFV327711 MPR327711 MZN327711 NJJ327711 NTF327711 ODB327711 OMX327711 OWT327711 PGP327711 PQL327711 QAH327711 QKD327711 QTZ327711 RDV327711 RNR327711 RXN327711 SHJ327711 SRF327711 TBB327711 TKX327711 TUT327711 UEP327711 UOL327711 UYH327711 VID327711 VRZ327711 WBV327711 WLR327711 WVN327711 F393247 JB393247 SX393247 ACT393247 AMP393247 AWL393247 BGH393247 BQD393247 BZZ393247 CJV393247 CTR393247 DDN393247 DNJ393247 DXF393247 EHB393247 EQX393247 FAT393247 FKP393247 FUL393247 GEH393247 GOD393247 GXZ393247 HHV393247 HRR393247 IBN393247 ILJ393247 IVF393247 JFB393247 JOX393247 JYT393247 KIP393247 KSL393247 LCH393247 LMD393247 LVZ393247 MFV393247 MPR393247 MZN393247 NJJ393247 NTF393247 ODB393247 OMX393247 OWT393247 PGP393247 PQL393247 QAH393247 QKD393247 QTZ393247 RDV393247 RNR393247 RXN393247 SHJ393247 SRF393247 TBB393247 TKX393247 TUT393247 UEP393247 UOL393247 UYH393247 VID393247 VRZ393247 WBV393247 WLR393247 WVN393247 F458783 JB458783 SX458783 ACT458783 AMP458783 AWL458783 BGH458783 BQD458783 BZZ458783 CJV458783 CTR458783 DDN458783 DNJ458783 DXF458783 EHB458783 EQX458783 FAT458783 FKP458783 FUL458783 GEH458783 GOD458783 GXZ458783 HHV458783 HRR458783 IBN458783 ILJ458783 IVF458783 JFB458783 JOX458783 JYT458783 KIP458783 KSL458783 LCH458783 LMD458783 LVZ458783 MFV458783 MPR458783 MZN458783 NJJ458783 NTF458783 ODB458783 OMX458783 OWT458783 PGP458783 PQL458783 QAH458783 QKD458783 QTZ458783 RDV458783 RNR458783 RXN458783 SHJ458783 SRF458783 TBB458783 TKX458783 TUT458783 UEP458783 UOL458783 UYH458783 VID458783 VRZ458783 WBV458783 WLR458783 WVN458783 F524319 JB524319 SX524319 ACT524319 AMP524319 AWL524319 BGH524319 BQD524319 BZZ524319 CJV524319 CTR524319 DDN524319 DNJ524319 DXF524319 EHB524319 EQX524319 FAT524319 FKP524319 FUL524319 GEH524319 GOD524319 GXZ524319 HHV524319 HRR524319 IBN524319 ILJ524319 IVF524319 JFB524319 JOX524319 JYT524319 KIP524319 KSL524319 LCH524319 LMD524319 LVZ524319 MFV524319 MPR524319 MZN524319 NJJ524319 NTF524319 ODB524319 OMX524319 OWT524319 PGP524319 PQL524319 QAH524319 QKD524319 QTZ524319 RDV524319 RNR524319 RXN524319 SHJ524319 SRF524319 TBB524319 TKX524319 TUT524319 UEP524319 UOL524319 UYH524319 VID524319 VRZ524319 WBV524319 WLR524319 WVN524319 F589855 JB589855 SX589855 ACT589855 AMP589855 AWL589855 BGH589855 BQD589855 BZZ589855 CJV589855 CTR589855 DDN589855 DNJ589855 DXF589855 EHB589855 EQX589855 FAT589855 FKP589855 FUL589855 GEH589855 GOD589855 GXZ589855 HHV589855 HRR589855 IBN589855 ILJ589855 IVF589855 JFB589855 JOX589855 JYT589855 KIP589855 KSL589855 LCH589855 LMD589855 LVZ589855 MFV589855 MPR589855 MZN589855 NJJ589855 NTF589855 ODB589855 OMX589855 OWT589855 PGP589855 PQL589855 QAH589855 QKD589855 QTZ589855 RDV589855 RNR589855 RXN589855 SHJ589855 SRF589855 TBB589855 TKX589855 TUT589855 UEP589855 UOL589855 UYH589855 VID589855 VRZ589855 WBV589855 WLR589855 WVN589855 F655391 JB655391 SX655391 ACT655391 AMP655391 AWL655391 BGH655391 BQD655391 BZZ655391 CJV655391 CTR655391 DDN655391 DNJ655391 DXF655391 EHB655391 EQX655391 FAT655391 FKP655391 FUL655391 GEH655391 GOD655391 GXZ655391 HHV655391 HRR655391 IBN655391 ILJ655391 IVF655391 JFB655391 JOX655391 JYT655391 KIP655391 KSL655391 LCH655391 LMD655391 LVZ655391 MFV655391 MPR655391 MZN655391 NJJ655391 NTF655391 ODB655391 OMX655391 OWT655391 PGP655391 PQL655391 QAH655391 QKD655391 QTZ655391 RDV655391 RNR655391 RXN655391 SHJ655391 SRF655391 TBB655391 TKX655391 TUT655391 UEP655391 UOL655391 UYH655391 VID655391 VRZ655391 WBV655391 WLR655391 WVN655391 F720927 JB720927 SX720927 ACT720927 AMP720927 AWL720927 BGH720927 BQD720927 BZZ720927 CJV720927 CTR720927 DDN720927 DNJ720927 DXF720927 EHB720927 EQX720927 FAT720927 FKP720927 FUL720927 GEH720927 GOD720927 GXZ720927 HHV720927 HRR720927 IBN720927 ILJ720927 IVF720927 JFB720927 JOX720927 JYT720927 KIP720927 KSL720927 LCH720927 LMD720927 LVZ720927 MFV720927 MPR720927 MZN720927 NJJ720927 NTF720927 ODB720927 OMX720927 OWT720927 PGP720927 PQL720927 QAH720927 QKD720927 QTZ720927 RDV720927 RNR720927 RXN720927 SHJ720927 SRF720927 TBB720927 TKX720927 TUT720927 UEP720927 UOL720927 UYH720927 VID720927 VRZ720927 WBV720927 WLR720927 WVN720927 F786463 JB786463 SX786463 ACT786463 AMP786463 AWL786463 BGH786463 BQD786463 BZZ786463 CJV786463 CTR786463 DDN786463 DNJ786463 DXF786463 EHB786463 EQX786463 FAT786463 FKP786463 FUL786463 GEH786463 GOD786463 GXZ786463 HHV786463 HRR786463 IBN786463 ILJ786463 IVF786463 JFB786463 JOX786463 JYT786463 KIP786463 KSL786463 LCH786463 LMD786463 LVZ786463 MFV786463 MPR786463 MZN786463 NJJ786463 NTF786463 ODB786463 OMX786463 OWT786463 PGP786463 PQL786463 QAH786463 QKD786463 QTZ786463 RDV786463 RNR786463 RXN786463 SHJ786463 SRF786463 TBB786463 TKX786463 TUT786463 UEP786463 UOL786463 UYH786463 VID786463 VRZ786463 WBV786463 WLR786463 WVN786463 F851999 JB851999 SX851999 ACT851999 AMP851999 AWL851999 BGH851999 BQD851999 BZZ851999 CJV851999 CTR851999 DDN851999 DNJ851999 DXF851999 EHB851999 EQX851999 FAT851999 FKP851999 FUL851999 GEH851999 GOD851999 GXZ851999 HHV851999 HRR851999 IBN851999 ILJ851999 IVF851999 JFB851999 JOX851999 JYT851999 KIP851999 KSL851999 LCH851999 LMD851999 LVZ851999 MFV851999 MPR851999 MZN851999 NJJ851999 NTF851999 ODB851999 OMX851999 OWT851999 PGP851999 PQL851999 QAH851999 QKD851999 QTZ851999 RDV851999 RNR851999 RXN851999 SHJ851999 SRF851999 TBB851999 TKX851999 TUT851999 UEP851999 UOL851999 UYH851999 VID851999 VRZ851999 WBV851999 WLR851999 WVN851999 F917535 JB917535 SX917535 ACT917535 AMP917535 AWL917535 BGH917535 BQD917535 BZZ917535 CJV917535 CTR917535 DDN917535 DNJ917535 DXF917535 EHB917535 EQX917535 FAT917535 FKP917535 FUL917535 GEH917535 GOD917535 GXZ917535 HHV917535 HRR917535 IBN917535 ILJ917535 IVF917535 JFB917535 JOX917535 JYT917535 KIP917535 KSL917535 LCH917535 LMD917535 LVZ917535 MFV917535 MPR917535 MZN917535 NJJ917535 NTF917535 ODB917535 OMX917535 OWT917535 PGP917535 PQL917535 QAH917535 QKD917535 QTZ917535 RDV917535 RNR917535 RXN917535 SHJ917535 SRF917535 TBB917535 TKX917535 TUT917535 UEP917535 UOL917535 UYH917535 VID917535 VRZ917535 WBV917535 WLR917535 WVN917535 F983071 JB983071 SX983071 ACT983071 AMP983071 AWL983071 BGH983071 BQD983071 BZZ983071 CJV983071 CTR983071 DDN983071 DNJ983071 DXF983071 EHB983071 EQX983071 FAT983071 FKP983071 FUL983071 GEH983071 GOD983071 GXZ983071 HHV983071 HRR983071 IBN983071 ILJ983071 IVF983071 JFB983071 JOX983071 JYT983071 KIP983071 KSL983071 LCH983071 LMD983071 LVZ983071 MFV983071 MPR983071 MZN983071 NJJ983071 NTF983071 ODB983071 OMX983071 OWT983071 PGP983071 PQL983071 QAH983071 QKD983071 QTZ983071 RDV983071 RNR983071 RXN983071 SHJ983071 SRF983071 TBB983071 TKX983071 TUT983071 UEP983071 UOL983071 UYH983071 VID983071 VRZ983071 WBV983071 WLR983071 F17:F21" xr:uid="{DC21B23B-7AE1-4993-B827-6774E3EEF26A}">
      <formula1>100000000000000</formula1>
    </dataValidation>
    <dataValidation type="textLength" allowBlank="1" showInputMessage="1" showErrorMessage="1" errorTitle="Errore di digitazione" error="Inserire massimo 1500 caratteri" sqref="D38:F38 IZ38:JB38 SV38:SX38 ACR38:ACT38 AMN38:AMP38 AWJ38:AWL38 BGF38:BGH38 BQB38:BQD38 BZX38:BZZ38 CJT38:CJV38 CTP38:CTR38 DDL38:DDN38 DNH38:DNJ38 DXD38:DXF38 EGZ38:EHB38 EQV38:EQX38 FAR38:FAT38 FKN38:FKP38 FUJ38:FUL38 GEF38:GEH38 GOB38:GOD38 GXX38:GXZ38 HHT38:HHV38 HRP38:HRR38 IBL38:IBN38 ILH38:ILJ38 IVD38:IVF38 JEZ38:JFB38 JOV38:JOX38 JYR38:JYT38 KIN38:KIP38 KSJ38:KSL38 LCF38:LCH38 LMB38:LMD38 LVX38:LVZ38 MFT38:MFV38 MPP38:MPR38 MZL38:MZN38 NJH38:NJJ38 NTD38:NTF38 OCZ38:ODB38 OMV38:OMX38 OWR38:OWT38 PGN38:PGP38 PQJ38:PQL38 QAF38:QAH38 QKB38:QKD38 QTX38:QTZ38 RDT38:RDV38 RNP38:RNR38 RXL38:RXN38 SHH38:SHJ38 SRD38:SRF38 TAZ38:TBB38 TKV38:TKX38 TUR38:TUT38 UEN38:UEP38 UOJ38:UOL38 UYF38:UYH38 VIB38:VID38 VRX38:VRZ38 WBT38:WBV38 WLP38:WLR38 WVL38:WVN38 D65574:F65574 IZ65574:JB65574 SV65574:SX65574 ACR65574:ACT65574 AMN65574:AMP65574 AWJ65574:AWL65574 BGF65574:BGH65574 BQB65574:BQD65574 BZX65574:BZZ65574 CJT65574:CJV65574 CTP65574:CTR65574 DDL65574:DDN65574 DNH65574:DNJ65574 DXD65574:DXF65574 EGZ65574:EHB65574 EQV65574:EQX65574 FAR65574:FAT65574 FKN65574:FKP65574 FUJ65574:FUL65574 GEF65574:GEH65574 GOB65574:GOD65574 GXX65574:GXZ65574 HHT65574:HHV65574 HRP65574:HRR65574 IBL65574:IBN65574 ILH65574:ILJ65574 IVD65574:IVF65574 JEZ65574:JFB65574 JOV65574:JOX65574 JYR65574:JYT65574 KIN65574:KIP65574 KSJ65574:KSL65574 LCF65574:LCH65574 LMB65574:LMD65574 LVX65574:LVZ65574 MFT65574:MFV65574 MPP65574:MPR65574 MZL65574:MZN65574 NJH65574:NJJ65574 NTD65574:NTF65574 OCZ65574:ODB65574 OMV65574:OMX65574 OWR65574:OWT65574 PGN65574:PGP65574 PQJ65574:PQL65574 QAF65574:QAH65574 QKB65574:QKD65574 QTX65574:QTZ65574 RDT65574:RDV65574 RNP65574:RNR65574 RXL65574:RXN65574 SHH65574:SHJ65574 SRD65574:SRF65574 TAZ65574:TBB65574 TKV65574:TKX65574 TUR65574:TUT65574 UEN65574:UEP65574 UOJ65574:UOL65574 UYF65574:UYH65574 VIB65574:VID65574 VRX65574:VRZ65574 WBT65574:WBV65574 WLP65574:WLR65574 WVL65574:WVN65574 D131110:F131110 IZ131110:JB131110 SV131110:SX131110 ACR131110:ACT131110 AMN131110:AMP131110 AWJ131110:AWL131110 BGF131110:BGH131110 BQB131110:BQD131110 BZX131110:BZZ131110 CJT131110:CJV131110 CTP131110:CTR131110 DDL131110:DDN131110 DNH131110:DNJ131110 DXD131110:DXF131110 EGZ131110:EHB131110 EQV131110:EQX131110 FAR131110:FAT131110 FKN131110:FKP131110 FUJ131110:FUL131110 GEF131110:GEH131110 GOB131110:GOD131110 GXX131110:GXZ131110 HHT131110:HHV131110 HRP131110:HRR131110 IBL131110:IBN131110 ILH131110:ILJ131110 IVD131110:IVF131110 JEZ131110:JFB131110 JOV131110:JOX131110 JYR131110:JYT131110 KIN131110:KIP131110 KSJ131110:KSL131110 LCF131110:LCH131110 LMB131110:LMD131110 LVX131110:LVZ131110 MFT131110:MFV131110 MPP131110:MPR131110 MZL131110:MZN131110 NJH131110:NJJ131110 NTD131110:NTF131110 OCZ131110:ODB131110 OMV131110:OMX131110 OWR131110:OWT131110 PGN131110:PGP131110 PQJ131110:PQL131110 QAF131110:QAH131110 QKB131110:QKD131110 QTX131110:QTZ131110 RDT131110:RDV131110 RNP131110:RNR131110 RXL131110:RXN131110 SHH131110:SHJ131110 SRD131110:SRF131110 TAZ131110:TBB131110 TKV131110:TKX131110 TUR131110:TUT131110 UEN131110:UEP131110 UOJ131110:UOL131110 UYF131110:UYH131110 VIB131110:VID131110 VRX131110:VRZ131110 WBT131110:WBV131110 WLP131110:WLR131110 WVL131110:WVN131110 D196646:F196646 IZ196646:JB196646 SV196646:SX196646 ACR196646:ACT196646 AMN196646:AMP196646 AWJ196646:AWL196646 BGF196646:BGH196646 BQB196646:BQD196646 BZX196646:BZZ196646 CJT196646:CJV196646 CTP196646:CTR196646 DDL196646:DDN196646 DNH196646:DNJ196646 DXD196646:DXF196646 EGZ196646:EHB196646 EQV196646:EQX196646 FAR196646:FAT196646 FKN196646:FKP196646 FUJ196646:FUL196646 GEF196646:GEH196646 GOB196646:GOD196646 GXX196646:GXZ196646 HHT196646:HHV196646 HRP196646:HRR196646 IBL196646:IBN196646 ILH196646:ILJ196646 IVD196646:IVF196646 JEZ196646:JFB196646 JOV196646:JOX196646 JYR196646:JYT196646 KIN196646:KIP196646 KSJ196646:KSL196646 LCF196646:LCH196646 LMB196646:LMD196646 LVX196646:LVZ196646 MFT196646:MFV196646 MPP196646:MPR196646 MZL196646:MZN196646 NJH196646:NJJ196646 NTD196646:NTF196646 OCZ196646:ODB196646 OMV196646:OMX196646 OWR196646:OWT196646 PGN196646:PGP196646 PQJ196646:PQL196646 QAF196646:QAH196646 QKB196646:QKD196646 QTX196646:QTZ196646 RDT196646:RDV196646 RNP196646:RNR196646 RXL196646:RXN196646 SHH196646:SHJ196646 SRD196646:SRF196646 TAZ196646:TBB196646 TKV196646:TKX196646 TUR196646:TUT196646 UEN196646:UEP196646 UOJ196646:UOL196646 UYF196646:UYH196646 VIB196646:VID196646 VRX196646:VRZ196646 WBT196646:WBV196646 WLP196646:WLR196646 WVL196646:WVN196646 D262182:F262182 IZ262182:JB262182 SV262182:SX262182 ACR262182:ACT262182 AMN262182:AMP262182 AWJ262182:AWL262182 BGF262182:BGH262182 BQB262182:BQD262182 BZX262182:BZZ262182 CJT262182:CJV262182 CTP262182:CTR262182 DDL262182:DDN262182 DNH262182:DNJ262182 DXD262182:DXF262182 EGZ262182:EHB262182 EQV262182:EQX262182 FAR262182:FAT262182 FKN262182:FKP262182 FUJ262182:FUL262182 GEF262182:GEH262182 GOB262182:GOD262182 GXX262182:GXZ262182 HHT262182:HHV262182 HRP262182:HRR262182 IBL262182:IBN262182 ILH262182:ILJ262182 IVD262182:IVF262182 JEZ262182:JFB262182 JOV262182:JOX262182 JYR262182:JYT262182 KIN262182:KIP262182 KSJ262182:KSL262182 LCF262182:LCH262182 LMB262182:LMD262182 LVX262182:LVZ262182 MFT262182:MFV262182 MPP262182:MPR262182 MZL262182:MZN262182 NJH262182:NJJ262182 NTD262182:NTF262182 OCZ262182:ODB262182 OMV262182:OMX262182 OWR262182:OWT262182 PGN262182:PGP262182 PQJ262182:PQL262182 QAF262182:QAH262182 QKB262182:QKD262182 QTX262182:QTZ262182 RDT262182:RDV262182 RNP262182:RNR262182 RXL262182:RXN262182 SHH262182:SHJ262182 SRD262182:SRF262182 TAZ262182:TBB262182 TKV262182:TKX262182 TUR262182:TUT262182 UEN262182:UEP262182 UOJ262182:UOL262182 UYF262182:UYH262182 VIB262182:VID262182 VRX262182:VRZ262182 WBT262182:WBV262182 WLP262182:WLR262182 WVL262182:WVN262182 D327718:F327718 IZ327718:JB327718 SV327718:SX327718 ACR327718:ACT327718 AMN327718:AMP327718 AWJ327718:AWL327718 BGF327718:BGH327718 BQB327718:BQD327718 BZX327718:BZZ327718 CJT327718:CJV327718 CTP327718:CTR327718 DDL327718:DDN327718 DNH327718:DNJ327718 DXD327718:DXF327718 EGZ327718:EHB327718 EQV327718:EQX327718 FAR327718:FAT327718 FKN327718:FKP327718 FUJ327718:FUL327718 GEF327718:GEH327718 GOB327718:GOD327718 GXX327718:GXZ327718 HHT327718:HHV327718 HRP327718:HRR327718 IBL327718:IBN327718 ILH327718:ILJ327718 IVD327718:IVF327718 JEZ327718:JFB327718 JOV327718:JOX327718 JYR327718:JYT327718 KIN327718:KIP327718 KSJ327718:KSL327718 LCF327718:LCH327718 LMB327718:LMD327718 LVX327718:LVZ327718 MFT327718:MFV327718 MPP327718:MPR327718 MZL327718:MZN327718 NJH327718:NJJ327718 NTD327718:NTF327718 OCZ327718:ODB327718 OMV327718:OMX327718 OWR327718:OWT327718 PGN327718:PGP327718 PQJ327718:PQL327718 QAF327718:QAH327718 QKB327718:QKD327718 QTX327718:QTZ327718 RDT327718:RDV327718 RNP327718:RNR327718 RXL327718:RXN327718 SHH327718:SHJ327718 SRD327718:SRF327718 TAZ327718:TBB327718 TKV327718:TKX327718 TUR327718:TUT327718 UEN327718:UEP327718 UOJ327718:UOL327718 UYF327718:UYH327718 VIB327718:VID327718 VRX327718:VRZ327718 WBT327718:WBV327718 WLP327718:WLR327718 WVL327718:WVN327718 D393254:F393254 IZ393254:JB393254 SV393254:SX393254 ACR393254:ACT393254 AMN393254:AMP393254 AWJ393254:AWL393254 BGF393254:BGH393254 BQB393254:BQD393254 BZX393254:BZZ393254 CJT393254:CJV393254 CTP393254:CTR393254 DDL393254:DDN393254 DNH393254:DNJ393254 DXD393254:DXF393254 EGZ393254:EHB393254 EQV393254:EQX393254 FAR393254:FAT393254 FKN393254:FKP393254 FUJ393254:FUL393254 GEF393254:GEH393254 GOB393254:GOD393254 GXX393254:GXZ393254 HHT393254:HHV393254 HRP393254:HRR393254 IBL393254:IBN393254 ILH393254:ILJ393254 IVD393254:IVF393254 JEZ393254:JFB393254 JOV393254:JOX393254 JYR393254:JYT393254 KIN393254:KIP393254 KSJ393254:KSL393254 LCF393254:LCH393254 LMB393254:LMD393254 LVX393254:LVZ393254 MFT393254:MFV393254 MPP393254:MPR393254 MZL393254:MZN393254 NJH393254:NJJ393254 NTD393254:NTF393254 OCZ393254:ODB393254 OMV393254:OMX393254 OWR393254:OWT393254 PGN393254:PGP393254 PQJ393254:PQL393254 QAF393254:QAH393254 QKB393254:QKD393254 QTX393254:QTZ393254 RDT393254:RDV393254 RNP393254:RNR393254 RXL393254:RXN393254 SHH393254:SHJ393254 SRD393254:SRF393254 TAZ393254:TBB393254 TKV393254:TKX393254 TUR393254:TUT393254 UEN393254:UEP393254 UOJ393254:UOL393254 UYF393254:UYH393254 VIB393254:VID393254 VRX393254:VRZ393254 WBT393254:WBV393254 WLP393254:WLR393254 WVL393254:WVN393254 D458790:F458790 IZ458790:JB458790 SV458790:SX458790 ACR458790:ACT458790 AMN458790:AMP458790 AWJ458790:AWL458790 BGF458790:BGH458790 BQB458790:BQD458790 BZX458790:BZZ458790 CJT458790:CJV458790 CTP458790:CTR458790 DDL458790:DDN458790 DNH458790:DNJ458790 DXD458790:DXF458790 EGZ458790:EHB458790 EQV458790:EQX458790 FAR458790:FAT458790 FKN458790:FKP458790 FUJ458790:FUL458790 GEF458790:GEH458790 GOB458790:GOD458790 GXX458790:GXZ458790 HHT458790:HHV458790 HRP458790:HRR458790 IBL458790:IBN458790 ILH458790:ILJ458790 IVD458790:IVF458790 JEZ458790:JFB458790 JOV458790:JOX458790 JYR458790:JYT458790 KIN458790:KIP458790 KSJ458790:KSL458790 LCF458790:LCH458790 LMB458790:LMD458790 LVX458790:LVZ458790 MFT458790:MFV458790 MPP458790:MPR458790 MZL458790:MZN458790 NJH458790:NJJ458790 NTD458790:NTF458790 OCZ458790:ODB458790 OMV458790:OMX458790 OWR458790:OWT458790 PGN458790:PGP458790 PQJ458790:PQL458790 QAF458790:QAH458790 QKB458790:QKD458790 QTX458790:QTZ458790 RDT458790:RDV458790 RNP458790:RNR458790 RXL458790:RXN458790 SHH458790:SHJ458790 SRD458790:SRF458790 TAZ458790:TBB458790 TKV458790:TKX458790 TUR458790:TUT458790 UEN458790:UEP458790 UOJ458790:UOL458790 UYF458790:UYH458790 VIB458790:VID458790 VRX458790:VRZ458790 WBT458790:WBV458790 WLP458790:WLR458790 WVL458790:WVN458790 D524326:F524326 IZ524326:JB524326 SV524326:SX524326 ACR524326:ACT524326 AMN524326:AMP524326 AWJ524326:AWL524326 BGF524326:BGH524326 BQB524326:BQD524326 BZX524326:BZZ524326 CJT524326:CJV524326 CTP524326:CTR524326 DDL524326:DDN524326 DNH524326:DNJ524326 DXD524326:DXF524326 EGZ524326:EHB524326 EQV524326:EQX524326 FAR524326:FAT524326 FKN524326:FKP524326 FUJ524326:FUL524326 GEF524326:GEH524326 GOB524326:GOD524326 GXX524326:GXZ524326 HHT524326:HHV524326 HRP524326:HRR524326 IBL524326:IBN524326 ILH524326:ILJ524326 IVD524326:IVF524326 JEZ524326:JFB524326 JOV524326:JOX524326 JYR524326:JYT524326 KIN524326:KIP524326 KSJ524326:KSL524326 LCF524326:LCH524326 LMB524326:LMD524326 LVX524326:LVZ524326 MFT524326:MFV524326 MPP524326:MPR524326 MZL524326:MZN524326 NJH524326:NJJ524326 NTD524326:NTF524326 OCZ524326:ODB524326 OMV524326:OMX524326 OWR524326:OWT524326 PGN524326:PGP524326 PQJ524326:PQL524326 QAF524326:QAH524326 QKB524326:QKD524326 QTX524326:QTZ524326 RDT524326:RDV524326 RNP524326:RNR524326 RXL524326:RXN524326 SHH524326:SHJ524326 SRD524326:SRF524326 TAZ524326:TBB524326 TKV524326:TKX524326 TUR524326:TUT524326 UEN524326:UEP524326 UOJ524326:UOL524326 UYF524326:UYH524326 VIB524326:VID524326 VRX524326:VRZ524326 WBT524326:WBV524326 WLP524326:WLR524326 WVL524326:WVN524326 D589862:F589862 IZ589862:JB589862 SV589862:SX589862 ACR589862:ACT589862 AMN589862:AMP589862 AWJ589862:AWL589862 BGF589862:BGH589862 BQB589862:BQD589862 BZX589862:BZZ589862 CJT589862:CJV589862 CTP589862:CTR589862 DDL589862:DDN589862 DNH589862:DNJ589862 DXD589862:DXF589862 EGZ589862:EHB589862 EQV589862:EQX589862 FAR589862:FAT589862 FKN589862:FKP589862 FUJ589862:FUL589862 GEF589862:GEH589862 GOB589862:GOD589862 GXX589862:GXZ589862 HHT589862:HHV589862 HRP589862:HRR589862 IBL589862:IBN589862 ILH589862:ILJ589862 IVD589862:IVF589862 JEZ589862:JFB589862 JOV589862:JOX589862 JYR589862:JYT589862 KIN589862:KIP589862 KSJ589862:KSL589862 LCF589862:LCH589862 LMB589862:LMD589862 LVX589862:LVZ589862 MFT589862:MFV589862 MPP589862:MPR589862 MZL589862:MZN589862 NJH589862:NJJ589862 NTD589862:NTF589862 OCZ589862:ODB589862 OMV589862:OMX589862 OWR589862:OWT589862 PGN589862:PGP589862 PQJ589862:PQL589862 QAF589862:QAH589862 QKB589862:QKD589862 QTX589862:QTZ589862 RDT589862:RDV589862 RNP589862:RNR589862 RXL589862:RXN589862 SHH589862:SHJ589862 SRD589862:SRF589862 TAZ589862:TBB589862 TKV589862:TKX589862 TUR589862:TUT589862 UEN589862:UEP589862 UOJ589862:UOL589862 UYF589862:UYH589862 VIB589862:VID589862 VRX589862:VRZ589862 WBT589862:WBV589862 WLP589862:WLR589862 WVL589862:WVN589862 D655398:F655398 IZ655398:JB655398 SV655398:SX655398 ACR655398:ACT655398 AMN655398:AMP655398 AWJ655398:AWL655398 BGF655398:BGH655398 BQB655398:BQD655398 BZX655398:BZZ655398 CJT655398:CJV655398 CTP655398:CTR655398 DDL655398:DDN655398 DNH655398:DNJ655398 DXD655398:DXF655398 EGZ655398:EHB655398 EQV655398:EQX655398 FAR655398:FAT655398 FKN655398:FKP655398 FUJ655398:FUL655398 GEF655398:GEH655398 GOB655398:GOD655398 GXX655398:GXZ655398 HHT655398:HHV655398 HRP655398:HRR655398 IBL655398:IBN655398 ILH655398:ILJ655398 IVD655398:IVF655398 JEZ655398:JFB655398 JOV655398:JOX655398 JYR655398:JYT655398 KIN655398:KIP655398 KSJ655398:KSL655398 LCF655398:LCH655398 LMB655398:LMD655398 LVX655398:LVZ655398 MFT655398:MFV655398 MPP655398:MPR655398 MZL655398:MZN655398 NJH655398:NJJ655398 NTD655398:NTF655398 OCZ655398:ODB655398 OMV655398:OMX655398 OWR655398:OWT655398 PGN655398:PGP655398 PQJ655398:PQL655398 QAF655398:QAH655398 QKB655398:QKD655398 QTX655398:QTZ655398 RDT655398:RDV655398 RNP655398:RNR655398 RXL655398:RXN655398 SHH655398:SHJ655398 SRD655398:SRF655398 TAZ655398:TBB655398 TKV655398:TKX655398 TUR655398:TUT655398 UEN655398:UEP655398 UOJ655398:UOL655398 UYF655398:UYH655398 VIB655398:VID655398 VRX655398:VRZ655398 WBT655398:WBV655398 WLP655398:WLR655398 WVL655398:WVN655398 D720934:F720934 IZ720934:JB720934 SV720934:SX720934 ACR720934:ACT720934 AMN720934:AMP720934 AWJ720934:AWL720934 BGF720934:BGH720934 BQB720934:BQD720934 BZX720934:BZZ720934 CJT720934:CJV720934 CTP720934:CTR720934 DDL720934:DDN720934 DNH720934:DNJ720934 DXD720934:DXF720934 EGZ720934:EHB720934 EQV720934:EQX720934 FAR720934:FAT720934 FKN720934:FKP720934 FUJ720934:FUL720934 GEF720934:GEH720934 GOB720934:GOD720934 GXX720934:GXZ720934 HHT720934:HHV720934 HRP720934:HRR720934 IBL720934:IBN720934 ILH720934:ILJ720934 IVD720934:IVF720934 JEZ720934:JFB720934 JOV720934:JOX720934 JYR720934:JYT720934 KIN720934:KIP720934 KSJ720934:KSL720934 LCF720934:LCH720934 LMB720934:LMD720934 LVX720934:LVZ720934 MFT720934:MFV720934 MPP720934:MPR720934 MZL720934:MZN720934 NJH720934:NJJ720934 NTD720934:NTF720934 OCZ720934:ODB720934 OMV720934:OMX720934 OWR720934:OWT720934 PGN720934:PGP720934 PQJ720934:PQL720934 QAF720934:QAH720934 QKB720934:QKD720934 QTX720934:QTZ720934 RDT720934:RDV720934 RNP720934:RNR720934 RXL720934:RXN720934 SHH720934:SHJ720934 SRD720934:SRF720934 TAZ720934:TBB720934 TKV720934:TKX720934 TUR720934:TUT720934 UEN720934:UEP720934 UOJ720934:UOL720934 UYF720934:UYH720934 VIB720934:VID720934 VRX720934:VRZ720934 WBT720934:WBV720934 WLP720934:WLR720934 WVL720934:WVN720934 D786470:F786470 IZ786470:JB786470 SV786470:SX786470 ACR786470:ACT786470 AMN786470:AMP786470 AWJ786470:AWL786470 BGF786470:BGH786470 BQB786470:BQD786470 BZX786470:BZZ786470 CJT786470:CJV786470 CTP786470:CTR786470 DDL786470:DDN786470 DNH786470:DNJ786470 DXD786470:DXF786470 EGZ786470:EHB786470 EQV786470:EQX786470 FAR786470:FAT786470 FKN786470:FKP786470 FUJ786470:FUL786470 GEF786470:GEH786470 GOB786470:GOD786470 GXX786470:GXZ786470 HHT786470:HHV786470 HRP786470:HRR786470 IBL786470:IBN786470 ILH786470:ILJ786470 IVD786470:IVF786470 JEZ786470:JFB786470 JOV786470:JOX786470 JYR786470:JYT786470 KIN786470:KIP786470 KSJ786470:KSL786470 LCF786470:LCH786470 LMB786470:LMD786470 LVX786470:LVZ786470 MFT786470:MFV786470 MPP786470:MPR786470 MZL786470:MZN786470 NJH786470:NJJ786470 NTD786470:NTF786470 OCZ786470:ODB786470 OMV786470:OMX786470 OWR786470:OWT786470 PGN786470:PGP786470 PQJ786470:PQL786470 QAF786470:QAH786470 QKB786470:QKD786470 QTX786470:QTZ786470 RDT786470:RDV786470 RNP786470:RNR786470 RXL786470:RXN786470 SHH786470:SHJ786470 SRD786470:SRF786470 TAZ786470:TBB786470 TKV786470:TKX786470 TUR786470:TUT786470 UEN786470:UEP786470 UOJ786470:UOL786470 UYF786470:UYH786470 VIB786470:VID786470 VRX786470:VRZ786470 WBT786470:WBV786470 WLP786470:WLR786470 WVL786470:WVN786470 D852006:F852006 IZ852006:JB852006 SV852006:SX852006 ACR852006:ACT852006 AMN852006:AMP852006 AWJ852006:AWL852006 BGF852006:BGH852006 BQB852006:BQD852006 BZX852006:BZZ852006 CJT852006:CJV852006 CTP852006:CTR852006 DDL852006:DDN852006 DNH852006:DNJ852006 DXD852006:DXF852006 EGZ852006:EHB852006 EQV852006:EQX852006 FAR852006:FAT852006 FKN852006:FKP852006 FUJ852006:FUL852006 GEF852006:GEH852006 GOB852006:GOD852006 GXX852006:GXZ852006 HHT852006:HHV852006 HRP852006:HRR852006 IBL852006:IBN852006 ILH852006:ILJ852006 IVD852006:IVF852006 JEZ852006:JFB852006 JOV852006:JOX852006 JYR852006:JYT852006 KIN852006:KIP852006 KSJ852006:KSL852006 LCF852006:LCH852006 LMB852006:LMD852006 LVX852006:LVZ852006 MFT852006:MFV852006 MPP852006:MPR852006 MZL852006:MZN852006 NJH852006:NJJ852006 NTD852006:NTF852006 OCZ852006:ODB852006 OMV852006:OMX852006 OWR852006:OWT852006 PGN852006:PGP852006 PQJ852006:PQL852006 QAF852006:QAH852006 QKB852006:QKD852006 QTX852006:QTZ852006 RDT852006:RDV852006 RNP852006:RNR852006 RXL852006:RXN852006 SHH852006:SHJ852006 SRD852006:SRF852006 TAZ852006:TBB852006 TKV852006:TKX852006 TUR852006:TUT852006 UEN852006:UEP852006 UOJ852006:UOL852006 UYF852006:UYH852006 VIB852006:VID852006 VRX852006:VRZ852006 WBT852006:WBV852006 WLP852006:WLR852006 WVL852006:WVN852006 D917542:F917542 IZ917542:JB917542 SV917542:SX917542 ACR917542:ACT917542 AMN917542:AMP917542 AWJ917542:AWL917542 BGF917542:BGH917542 BQB917542:BQD917542 BZX917542:BZZ917542 CJT917542:CJV917542 CTP917542:CTR917542 DDL917542:DDN917542 DNH917542:DNJ917542 DXD917542:DXF917542 EGZ917542:EHB917542 EQV917542:EQX917542 FAR917542:FAT917542 FKN917542:FKP917542 FUJ917542:FUL917542 GEF917542:GEH917542 GOB917542:GOD917542 GXX917542:GXZ917542 HHT917542:HHV917542 HRP917542:HRR917542 IBL917542:IBN917542 ILH917542:ILJ917542 IVD917542:IVF917542 JEZ917542:JFB917542 JOV917542:JOX917542 JYR917542:JYT917542 KIN917542:KIP917542 KSJ917542:KSL917542 LCF917542:LCH917542 LMB917542:LMD917542 LVX917542:LVZ917542 MFT917542:MFV917542 MPP917542:MPR917542 MZL917542:MZN917542 NJH917542:NJJ917542 NTD917542:NTF917542 OCZ917542:ODB917542 OMV917542:OMX917542 OWR917542:OWT917542 PGN917542:PGP917542 PQJ917542:PQL917542 QAF917542:QAH917542 QKB917542:QKD917542 QTX917542:QTZ917542 RDT917542:RDV917542 RNP917542:RNR917542 RXL917542:RXN917542 SHH917542:SHJ917542 SRD917542:SRF917542 TAZ917542:TBB917542 TKV917542:TKX917542 TUR917542:TUT917542 UEN917542:UEP917542 UOJ917542:UOL917542 UYF917542:UYH917542 VIB917542:VID917542 VRX917542:VRZ917542 WBT917542:WBV917542 WLP917542:WLR917542 WVL917542:WVN917542 D983078:F983078 IZ983078:JB983078 SV983078:SX983078 ACR983078:ACT983078 AMN983078:AMP983078 AWJ983078:AWL983078 BGF983078:BGH983078 BQB983078:BQD983078 BZX983078:BZZ983078 CJT983078:CJV983078 CTP983078:CTR983078 DDL983078:DDN983078 DNH983078:DNJ983078 DXD983078:DXF983078 EGZ983078:EHB983078 EQV983078:EQX983078 FAR983078:FAT983078 FKN983078:FKP983078 FUJ983078:FUL983078 GEF983078:GEH983078 GOB983078:GOD983078 GXX983078:GXZ983078 HHT983078:HHV983078 HRP983078:HRR983078 IBL983078:IBN983078 ILH983078:ILJ983078 IVD983078:IVF983078 JEZ983078:JFB983078 JOV983078:JOX983078 JYR983078:JYT983078 KIN983078:KIP983078 KSJ983078:KSL983078 LCF983078:LCH983078 LMB983078:LMD983078 LVX983078:LVZ983078 MFT983078:MFV983078 MPP983078:MPR983078 MZL983078:MZN983078 NJH983078:NJJ983078 NTD983078:NTF983078 OCZ983078:ODB983078 OMV983078:OMX983078 OWR983078:OWT983078 PGN983078:PGP983078 PQJ983078:PQL983078 QAF983078:QAH983078 QKB983078:QKD983078 QTX983078:QTZ983078 RDT983078:RDV983078 RNP983078:RNR983078 RXL983078:RXN983078 SHH983078:SHJ983078 SRD983078:SRF983078 TAZ983078:TBB983078 TKV983078:TKX983078 TUR983078:TUT983078 UEN983078:UEP983078 UOJ983078:UOL983078 UYF983078:UYH983078 VIB983078:VID983078 VRX983078:VRZ983078 WBT983078:WBV983078 WLP983078:WLR983078 WVL983078:WVN983078 D41:F45 IZ41:JB45 SV41:SX45 ACR41:ACT45 AMN41:AMP45 AWJ41:AWL45 BGF41:BGH45 BQB41:BQD45 BZX41:BZZ45 CJT41:CJV45 CTP41:CTR45 DDL41:DDN45 DNH41:DNJ45 DXD41:DXF45 EGZ41:EHB45 EQV41:EQX45 FAR41:FAT45 FKN41:FKP45 FUJ41:FUL45 GEF41:GEH45 GOB41:GOD45 GXX41:GXZ45 HHT41:HHV45 HRP41:HRR45 IBL41:IBN45 ILH41:ILJ45 IVD41:IVF45 JEZ41:JFB45 JOV41:JOX45 JYR41:JYT45 KIN41:KIP45 KSJ41:KSL45 LCF41:LCH45 LMB41:LMD45 LVX41:LVZ45 MFT41:MFV45 MPP41:MPR45 MZL41:MZN45 NJH41:NJJ45 NTD41:NTF45 OCZ41:ODB45 OMV41:OMX45 OWR41:OWT45 PGN41:PGP45 PQJ41:PQL45 QAF41:QAH45 QKB41:QKD45 QTX41:QTZ45 RDT41:RDV45 RNP41:RNR45 RXL41:RXN45 SHH41:SHJ45 SRD41:SRF45 TAZ41:TBB45 TKV41:TKX45 TUR41:TUT45 UEN41:UEP45 UOJ41:UOL45 UYF41:UYH45 VIB41:VID45 VRX41:VRZ45 WBT41:WBV45 WLP41:WLR45 WVL41:WVN45 D65577:F65581 IZ65577:JB65581 SV65577:SX65581 ACR65577:ACT65581 AMN65577:AMP65581 AWJ65577:AWL65581 BGF65577:BGH65581 BQB65577:BQD65581 BZX65577:BZZ65581 CJT65577:CJV65581 CTP65577:CTR65581 DDL65577:DDN65581 DNH65577:DNJ65581 DXD65577:DXF65581 EGZ65577:EHB65581 EQV65577:EQX65581 FAR65577:FAT65581 FKN65577:FKP65581 FUJ65577:FUL65581 GEF65577:GEH65581 GOB65577:GOD65581 GXX65577:GXZ65581 HHT65577:HHV65581 HRP65577:HRR65581 IBL65577:IBN65581 ILH65577:ILJ65581 IVD65577:IVF65581 JEZ65577:JFB65581 JOV65577:JOX65581 JYR65577:JYT65581 KIN65577:KIP65581 KSJ65577:KSL65581 LCF65577:LCH65581 LMB65577:LMD65581 LVX65577:LVZ65581 MFT65577:MFV65581 MPP65577:MPR65581 MZL65577:MZN65581 NJH65577:NJJ65581 NTD65577:NTF65581 OCZ65577:ODB65581 OMV65577:OMX65581 OWR65577:OWT65581 PGN65577:PGP65581 PQJ65577:PQL65581 QAF65577:QAH65581 QKB65577:QKD65581 QTX65577:QTZ65581 RDT65577:RDV65581 RNP65577:RNR65581 RXL65577:RXN65581 SHH65577:SHJ65581 SRD65577:SRF65581 TAZ65577:TBB65581 TKV65577:TKX65581 TUR65577:TUT65581 UEN65577:UEP65581 UOJ65577:UOL65581 UYF65577:UYH65581 VIB65577:VID65581 VRX65577:VRZ65581 WBT65577:WBV65581 WLP65577:WLR65581 WVL65577:WVN65581 D131113:F131117 IZ131113:JB131117 SV131113:SX131117 ACR131113:ACT131117 AMN131113:AMP131117 AWJ131113:AWL131117 BGF131113:BGH131117 BQB131113:BQD131117 BZX131113:BZZ131117 CJT131113:CJV131117 CTP131113:CTR131117 DDL131113:DDN131117 DNH131113:DNJ131117 DXD131113:DXF131117 EGZ131113:EHB131117 EQV131113:EQX131117 FAR131113:FAT131117 FKN131113:FKP131117 FUJ131113:FUL131117 GEF131113:GEH131117 GOB131113:GOD131117 GXX131113:GXZ131117 HHT131113:HHV131117 HRP131113:HRR131117 IBL131113:IBN131117 ILH131113:ILJ131117 IVD131113:IVF131117 JEZ131113:JFB131117 JOV131113:JOX131117 JYR131113:JYT131117 KIN131113:KIP131117 KSJ131113:KSL131117 LCF131113:LCH131117 LMB131113:LMD131117 LVX131113:LVZ131117 MFT131113:MFV131117 MPP131113:MPR131117 MZL131113:MZN131117 NJH131113:NJJ131117 NTD131113:NTF131117 OCZ131113:ODB131117 OMV131113:OMX131117 OWR131113:OWT131117 PGN131113:PGP131117 PQJ131113:PQL131117 QAF131113:QAH131117 QKB131113:QKD131117 QTX131113:QTZ131117 RDT131113:RDV131117 RNP131113:RNR131117 RXL131113:RXN131117 SHH131113:SHJ131117 SRD131113:SRF131117 TAZ131113:TBB131117 TKV131113:TKX131117 TUR131113:TUT131117 UEN131113:UEP131117 UOJ131113:UOL131117 UYF131113:UYH131117 VIB131113:VID131117 VRX131113:VRZ131117 WBT131113:WBV131117 WLP131113:WLR131117 WVL131113:WVN131117 D196649:F196653 IZ196649:JB196653 SV196649:SX196653 ACR196649:ACT196653 AMN196649:AMP196653 AWJ196649:AWL196653 BGF196649:BGH196653 BQB196649:BQD196653 BZX196649:BZZ196653 CJT196649:CJV196653 CTP196649:CTR196653 DDL196649:DDN196653 DNH196649:DNJ196653 DXD196649:DXF196653 EGZ196649:EHB196653 EQV196649:EQX196653 FAR196649:FAT196653 FKN196649:FKP196653 FUJ196649:FUL196653 GEF196649:GEH196653 GOB196649:GOD196653 GXX196649:GXZ196653 HHT196649:HHV196653 HRP196649:HRR196653 IBL196649:IBN196653 ILH196649:ILJ196653 IVD196649:IVF196653 JEZ196649:JFB196653 JOV196649:JOX196653 JYR196649:JYT196653 KIN196649:KIP196653 KSJ196649:KSL196653 LCF196649:LCH196653 LMB196649:LMD196653 LVX196649:LVZ196653 MFT196649:MFV196653 MPP196649:MPR196653 MZL196649:MZN196653 NJH196649:NJJ196653 NTD196649:NTF196653 OCZ196649:ODB196653 OMV196649:OMX196653 OWR196649:OWT196653 PGN196649:PGP196653 PQJ196649:PQL196653 QAF196649:QAH196653 QKB196649:QKD196653 QTX196649:QTZ196653 RDT196649:RDV196653 RNP196649:RNR196653 RXL196649:RXN196653 SHH196649:SHJ196653 SRD196649:SRF196653 TAZ196649:TBB196653 TKV196649:TKX196653 TUR196649:TUT196653 UEN196649:UEP196653 UOJ196649:UOL196653 UYF196649:UYH196653 VIB196649:VID196653 VRX196649:VRZ196653 WBT196649:WBV196653 WLP196649:WLR196653 WVL196649:WVN196653 D262185:F262189 IZ262185:JB262189 SV262185:SX262189 ACR262185:ACT262189 AMN262185:AMP262189 AWJ262185:AWL262189 BGF262185:BGH262189 BQB262185:BQD262189 BZX262185:BZZ262189 CJT262185:CJV262189 CTP262185:CTR262189 DDL262185:DDN262189 DNH262185:DNJ262189 DXD262185:DXF262189 EGZ262185:EHB262189 EQV262185:EQX262189 FAR262185:FAT262189 FKN262185:FKP262189 FUJ262185:FUL262189 GEF262185:GEH262189 GOB262185:GOD262189 GXX262185:GXZ262189 HHT262185:HHV262189 HRP262185:HRR262189 IBL262185:IBN262189 ILH262185:ILJ262189 IVD262185:IVF262189 JEZ262185:JFB262189 JOV262185:JOX262189 JYR262185:JYT262189 KIN262185:KIP262189 KSJ262185:KSL262189 LCF262185:LCH262189 LMB262185:LMD262189 LVX262185:LVZ262189 MFT262185:MFV262189 MPP262185:MPR262189 MZL262185:MZN262189 NJH262185:NJJ262189 NTD262185:NTF262189 OCZ262185:ODB262189 OMV262185:OMX262189 OWR262185:OWT262189 PGN262185:PGP262189 PQJ262185:PQL262189 QAF262185:QAH262189 QKB262185:QKD262189 QTX262185:QTZ262189 RDT262185:RDV262189 RNP262185:RNR262189 RXL262185:RXN262189 SHH262185:SHJ262189 SRD262185:SRF262189 TAZ262185:TBB262189 TKV262185:TKX262189 TUR262185:TUT262189 UEN262185:UEP262189 UOJ262185:UOL262189 UYF262185:UYH262189 VIB262185:VID262189 VRX262185:VRZ262189 WBT262185:WBV262189 WLP262185:WLR262189 WVL262185:WVN262189 D327721:F327725 IZ327721:JB327725 SV327721:SX327725 ACR327721:ACT327725 AMN327721:AMP327725 AWJ327721:AWL327725 BGF327721:BGH327725 BQB327721:BQD327725 BZX327721:BZZ327725 CJT327721:CJV327725 CTP327721:CTR327725 DDL327721:DDN327725 DNH327721:DNJ327725 DXD327721:DXF327725 EGZ327721:EHB327725 EQV327721:EQX327725 FAR327721:FAT327725 FKN327721:FKP327725 FUJ327721:FUL327725 GEF327721:GEH327725 GOB327721:GOD327725 GXX327721:GXZ327725 HHT327721:HHV327725 HRP327721:HRR327725 IBL327721:IBN327725 ILH327721:ILJ327725 IVD327721:IVF327725 JEZ327721:JFB327725 JOV327721:JOX327725 JYR327721:JYT327725 KIN327721:KIP327725 KSJ327721:KSL327725 LCF327721:LCH327725 LMB327721:LMD327725 LVX327721:LVZ327725 MFT327721:MFV327725 MPP327721:MPR327725 MZL327721:MZN327725 NJH327721:NJJ327725 NTD327721:NTF327725 OCZ327721:ODB327725 OMV327721:OMX327725 OWR327721:OWT327725 PGN327721:PGP327725 PQJ327721:PQL327725 QAF327721:QAH327725 QKB327721:QKD327725 QTX327721:QTZ327725 RDT327721:RDV327725 RNP327721:RNR327725 RXL327721:RXN327725 SHH327721:SHJ327725 SRD327721:SRF327725 TAZ327721:TBB327725 TKV327721:TKX327725 TUR327721:TUT327725 UEN327721:UEP327725 UOJ327721:UOL327725 UYF327721:UYH327725 VIB327721:VID327725 VRX327721:VRZ327725 WBT327721:WBV327725 WLP327721:WLR327725 WVL327721:WVN327725 D393257:F393261 IZ393257:JB393261 SV393257:SX393261 ACR393257:ACT393261 AMN393257:AMP393261 AWJ393257:AWL393261 BGF393257:BGH393261 BQB393257:BQD393261 BZX393257:BZZ393261 CJT393257:CJV393261 CTP393257:CTR393261 DDL393257:DDN393261 DNH393257:DNJ393261 DXD393257:DXF393261 EGZ393257:EHB393261 EQV393257:EQX393261 FAR393257:FAT393261 FKN393257:FKP393261 FUJ393257:FUL393261 GEF393257:GEH393261 GOB393257:GOD393261 GXX393257:GXZ393261 HHT393257:HHV393261 HRP393257:HRR393261 IBL393257:IBN393261 ILH393257:ILJ393261 IVD393257:IVF393261 JEZ393257:JFB393261 JOV393257:JOX393261 JYR393257:JYT393261 KIN393257:KIP393261 KSJ393257:KSL393261 LCF393257:LCH393261 LMB393257:LMD393261 LVX393257:LVZ393261 MFT393257:MFV393261 MPP393257:MPR393261 MZL393257:MZN393261 NJH393257:NJJ393261 NTD393257:NTF393261 OCZ393257:ODB393261 OMV393257:OMX393261 OWR393257:OWT393261 PGN393257:PGP393261 PQJ393257:PQL393261 QAF393257:QAH393261 QKB393257:QKD393261 QTX393257:QTZ393261 RDT393257:RDV393261 RNP393257:RNR393261 RXL393257:RXN393261 SHH393257:SHJ393261 SRD393257:SRF393261 TAZ393257:TBB393261 TKV393257:TKX393261 TUR393257:TUT393261 UEN393257:UEP393261 UOJ393257:UOL393261 UYF393257:UYH393261 VIB393257:VID393261 VRX393257:VRZ393261 WBT393257:WBV393261 WLP393257:WLR393261 WVL393257:WVN393261 D458793:F458797 IZ458793:JB458797 SV458793:SX458797 ACR458793:ACT458797 AMN458793:AMP458797 AWJ458793:AWL458797 BGF458793:BGH458797 BQB458793:BQD458797 BZX458793:BZZ458797 CJT458793:CJV458797 CTP458793:CTR458797 DDL458793:DDN458797 DNH458793:DNJ458797 DXD458793:DXF458797 EGZ458793:EHB458797 EQV458793:EQX458797 FAR458793:FAT458797 FKN458793:FKP458797 FUJ458793:FUL458797 GEF458793:GEH458797 GOB458793:GOD458797 GXX458793:GXZ458797 HHT458793:HHV458797 HRP458793:HRR458797 IBL458793:IBN458797 ILH458793:ILJ458797 IVD458793:IVF458797 JEZ458793:JFB458797 JOV458793:JOX458797 JYR458793:JYT458797 KIN458793:KIP458797 KSJ458793:KSL458797 LCF458793:LCH458797 LMB458793:LMD458797 LVX458793:LVZ458797 MFT458793:MFV458797 MPP458793:MPR458797 MZL458793:MZN458797 NJH458793:NJJ458797 NTD458793:NTF458797 OCZ458793:ODB458797 OMV458793:OMX458797 OWR458793:OWT458797 PGN458793:PGP458797 PQJ458793:PQL458797 QAF458793:QAH458797 QKB458793:QKD458797 QTX458793:QTZ458797 RDT458793:RDV458797 RNP458793:RNR458797 RXL458793:RXN458797 SHH458793:SHJ458797 SRD458793:SRF458797 TAZ458793:TBB458797 TKV458793:TKX458797 TUR458793:TUT458797 UEN458793:UEP458797 UOJ458793:UOL458797 UYF458793:UYH458797 VIB458793:VID458797 VRX458793:VRZ458797 WBT458793:WBV458797 WLP458793:WLR458797 WVL458793:WVN458797 D524329:F524333 IZ524329:JB524333 SV524329:SX524333 ACR524329:ACT524333 AMN524329:AMP524333 AWJ524329:AWL524333 BGF524329:BGH524333 BQB524329:BQD524333 BZX524329:BZZ524333 CJT524329:CJV524333 CTP524329:CTR524333 DDL524329:DDN524333 DNH524329:DNJ524333 DXD524329:DXF524333 EGZ524329:EHB524333 EQV524329:EQX524333 FAR524329:FAT524333 FKN524329:FKP524333 FUJ524329:FUL524333 GEF524329:GEH524333 GOB524329:GOD524333 GXX524329:GXZ524333 HHT524329:HHV524333 HRP524329:HRR524333 IBL524329:IBN524333 ILH524329:ILJ524333 IVD524329:IVF524333 JEZ524329:JFB524333 JOV524329:JOX524333 JYR524329:JYT524333 KIN524329:KIP524333 KSJ524329:KSL524333 LCF524329:LCH524333 LMB524329:LMD524333 LVX524329:LVZ524333 MFT524329:MFV524333 MPP524329:MPR524333 MZL524329:MZN524333 NJH524329:NJJ524333 NTD524329:NTF524333 OCZ524329:ODB524333 OMV524329:OMX524333 OWR524329:OWT524333 PGN524329:PGP524333 PQJ524329:PQL524333 QAF524329:QAH524333 QKB524329:QKD524333 QTX524329:QTZ524333 RDT524329:RDV524333 RNP524329:RNR524333 RXL524329:RXN524333 SHH524329:SHJ524333 SRD524329:SRF524333 TAZ524329:TBB524333 TKV524329:TKX524333 TUR524329:TUT524333 UEN524329:UEP524333 UOJ524329:UOL524333 UYF524329:UYH524333 VIB524329:VID524333 VRX524329:VRZ524333 WBT524329:WBV524333 WLP524329:WLR524333 WVL524329:WVN524333 D589865:F589869 IZ589865:JB589869 SV589865:SX589869 ACR589865:ACT589869 AMN589865:AMP589869 AWJ589865:AWL589869 BGF589865:BGH589869 BQB589865:BQD589869 BZX589865:BZZ589869 CJT589865:CJV589869 CTP589865:CTR589869 DDL589865:DDN589869 DNH589865:DNJ589869 DXD589865:DXF589869 EGZ589865:EHB589869 EQV589865:EQX589869 FAR589865:FAT589869 FKN589865:FKP589869 FUJ589865:FUL589869 GEF589865:GEH589869 GOB589865:GOD589869 GXX589865:GXZ589869 HHT589865:HHV589869 HRP589865:HRR589869 IBL589865:IBN589869 ILH589865:ILJ589869 IVD589865:IVF589869 JEZ589865:JFB589869 JOV589865:JOX589869 JYR589865:JYT589869 KIN589865:KIP589869 KSJ589865:KSL589869 LCF589865:LCH589869 LMB589865:LMD589869 LVX589865:LVZ589869 MFT589865:MFV589869 MPP589865:MPR589869 MZL589865:MZN589869 NJH589865:NJJ589869 NTD589865:NTF589869 OCZ589865:ODB589869 OMV589865:OMX589869 OWR589865:OWT589869 PGN589865:PGP589869 PQJ589865:PQL589869 QAF589865:QAH589869 QKB589865:QKD589869 QTX589865:QTZ589869 RDT589865:RDV589869 RNP589865:RNR589869 RXL589865:RXN589869 SHH589865:SHJ589869 SRD589865:SRF589869 TAZ589865:TBB589869 TKV589865:TKX589869 TUR589865:TUT589869 UEN589865:UEP589869 UOJ589865:UOL589869 UYF589865:UYH589869 VIB589865:VID589869 VRX589865:VRZ589869 WBT589865:WBV589869 WLP589865:WLR589869 WVL589865:WVN589869 D655401:F655405 IZ655401:JB655405 SV655401:SX655405 ACR655401:ACT655405 AMN655401:AMP655405 AWJ655401:AWL655405 BGF655401:BGH655405 BQB655401:BQD655405 BZX655401:BZZ655405 CJT655401:CJV655405 CTP655401:CTR655405 DDL655401:DDN655405 DNH655401:DNJ655405 DXD655401:DXF655405 EGZ655401:EHB655405 EQV655401:EQX655405 FAR655401:FAT655405 FKN655401:FKP655405 FUJ655401:FUL655405 GEF655401:GEH655405 GOB655401:GOD655405 GXX655401:GXZ655405 HHT655401:HHV655405 HRP655401:HRR655405 IBL655401:IBN655405 ILH655401:ILJ655405 IVD655401:IVF655405 JEZ655401:JFB655405 JOV655401:JOX655405 JYR655401:JYT655405 KIN655401:KIP655405 KSJ655401:KSL655405 LCF655401:LCH655405 LMB655401:LMD655405 LVX655401:LVZ655405 MFT655401:MFV655405 MPP655401:MPR655405 MZL655401:MZN655405 NJH655401:NJJ655405 NTD655401:NTF655405 OCZ655401:ODB655405 OMV655401:OMX655405 OWR655401:OWT655405 PGN655401:PGP655405 PQJ655401:PQL655405 QAF655401:QAH655405 QKB655401:QKD655405 QTX655401:QTZ655405 RDT655401:RDV655405 RNP655401:RNR655405 RXL655401:RXN655405 SHH655401:SHJ655405 SRD655401:SRF655405 TAZ655401:TBB655405 TKV655401:TKX655405 TUR655401:TUT655405 UEN655401:UEP655405 UOJ655401:UOL655405 UYF655401:UYH655405 VIB655401:VID655405 VRX655401:VRZ655405 WBT655401:WBV655405 WLP655401:WLR655405 WVL655401:WVN655405 D720937:F720941 IZ720937:JB720941 SV720937:SX720941 ACR720937:ACT720941 AMN720937:AMP720941 AWJ720937:AWL720941 BGF720937:BGH720941 BQB720937:BQD720941 BZX720937:BZZ720941 CJT720937:CJV720941 CTP720937:CTR720941 DDL720937:DDN720941 DNH720937:DNJ720941 DXD720937:DXF720941 EGZ720937:EHB720941 EQV720937:EQX720941 FAR720937:FAT720941 FKN720937:FKP720941 FUJ720937:FUL720941 GEF720937:GEH720941 GOB720937:GOD720941 GXX720937:GXZ720941 HHT720937:HHV720941 HRP720937:HRR720941 IBL720937:IBN720941 ILH720937:ILJ720941 IVD720937:IVF720941 JEZ720937:JFB720941 JOV720937:JOX720941 JYR720937:JYT720941 KIN720937:KIP720941 KSJ720937:KSL720941 LCF720937:LCH720941 LMB720937:LMD720941 LVX720937:LVZ720941 MFT720937:MFV720941 MPP720937:MPR720941 MZL720937:MZN720941 NJH720937:NJJ720941 NTD720937:NTF720941 OCZ720937:ODB720941 OMV720937:OMX720941 OWR720937:OWT720941 PGN720937:PGP720941 PQJ720937:PQL720941 QAF720937:QAH720941 QKB720937:QKD720941 QTX720937:QTZ720941 RDT720937:RDV720941 RNP720937:RNR720941 RXL720937:RXN720941 SHH720937:SHJ720941 SRD720937:SRF720941 TAZ720937:TBB720941 TKV720937:TKX720941 TUR720937:TUT720941 UEN720937:UEP720941 UOJ720937:UOL720941 UYF720937:UYH720941 VIB720937:VID720941 VRX720937:VRZ720941 WBT720937:WBV720941 WLP720937:WLR720941 WVL720937:WVN720941 D786473:F786477 IZ786473:JB786477 SV786473:SX786477 ACR786473:ACT786477 AMN786473:AMP786477 AWJ786473:AWL786477 BGF786473:BGH786477 BQB786473:BQD786477 BZX786473:BZZ786477 CJT786473:CJV786477 CTP786473:CTR786477 DDL786473:DDN786477 DNH786473:DNJ786477 DXD786473:DXF786477 EGZ786473:EHB786477 EQV786473:EQX786477 FAR786473:FAT786477 FKN786473:FKP786477 FUJ786473:FUL786477 GEF786473:GEH786477 GOB786473:GOD786477 GXX786473:GXZ786477 HHT786473:HHV786477 HRP786473:HRR786477 IBL786473:IBN786477 ILH786473:ILJ786477 IVD786473:IVF786477 JEZ786473:JFB786477 JOV786473:JOX786477 JYR786473:JYT786477 KIN786473:KIP786477 KSJ786473:KSL786477 LCF786473:LCH786477 LMB786473:LMD786477 LVX786473:LVZ786477 MFT786473:MFV786477 MPP786473:MPR786477 MZL786473:MZN786477 NJH786473:NJJ786477 NTD786473:NTF786477 OCZ786473:ODB786477 OMV786473:OMX786477 OWR786473:OWT786477 PGN786473:PGP786477 PQJ786473:PQL786477 QAF786473:QAH786477 QKB786473:QKD786477 QTX786473:QTZ786477 RDT786473:RDV786477 RNP786473:RNR786477 RXL786473:RXN786477 SHH786473:SHJ786477 SRD786473:SRF786477 TAZ786473:TBB786477 TKV786473:TKX786477 TUR786473:TUT786477 UEN786473:UEP786477 UOJ786473:UOL786477 UYF786473:UYH786477 VIB786473:VID786477 VRX786473:VRZ786477 WBT786473:WBV786477 WLP786473:WLR786477 WVL786473:WVN786477 D852009:F852013 IZ852009:JB852013 SV852009:SX852013 ACR852009:ACT852013 AMN852009:AMP852013 AWJ852009:AWL852013 BGF852009:BGH852013 BQB852009:BQD852013 BZX852009:BZZ852013 CJT852009:CJV852013 CTP852009:CTR852013 DDL852009:DDN852013 DNH852009:DNJ852013 DXD852009:DXF852013 EGZ852009:EHB852013 EQV852009:EQX852013 FAR852009:FAT852013 FKN852009:FKP852013 FUJ852009:FUL852013 GEF852009:GEH852013 GOB852009:GOD852013 GXX852009:GXZ852013 HHT852009:HHV852013 HRP852009:HRR852013 IBL852009:IBN852013 ILH852009:ILJ852013 IVD852009:IVF852013 JEZ852009:JFB852013 JOV852009:JOX852013 JYR852009:JYT852013 KIN852009:KIP852013 KSJ852009:KSL852013 LCF852009:LCH852013 LMB852009:LMD852013 LVX852009:LVZ852013 MFT852009:MFV852013 MPP852009:MPR852013 MZL852009:MZN852013 NJH852009:NJJ852013 NTD852009:NTF852013 OCZ852009:ODB852013 OMV852009:OMX852013 OWR852009:OWT852013 PGN852009:PGP852013 PQJ852009:PQL852013 QAF852009:QAH852013 QKB852009:QKD852013 QTX852009:QTZ852013 RDT852009:RDV852013 RNP852009:RNR852013 RXL852009:RXN852013 SHH852009:SHJ852013 SRD852009:SRF852013 TAZ852009:TBB852013 TKV852009:TKX852013 TUR852009:TUT852013 UEN852009:UEP852013 UOJ852009:UOL852013 UYF852009:UYH852013 VIB852009:VID852013 VRX852009:VRZ852013 WBT852009:WBV852013 WLP852009:WLR852013 WVL852009:WVN852013 D917545:F917549 IZ917545:JB917549 SV917545:SX917549 ACR917545:ACT917549 AMN917545:AMP917549 AWJ917545:AWL917549 BGF917545:BGH917549 BQB917545:BQD917549 BZX917545:BZZ917549 CJT917545:CJV917549 CTP917545:CTR917549 DDL917545:DDN917549 DNH917545:DNJ917549 DXD917545:DXF917549 EGZ917545:EHB917549 EQV917545:EQX917549 FAR917545:FAT917549 FKN917545:FKP917549 FUJ917545:FUL917549 GEF917545:GEH917549 GOB917545:GOD917549 GXX917545:GXZ917549 HHT917545:HHV917549 HRP917545:HRR917549 IBL917545:IBN917549 ILH917545:ILJ917549 IVD917545:IVF917549 JEZ917545:JFB917549 JOV917545:JOX917549 JYR917545:JYT917549 KIN917545:KIP917549 KSJ917545:KSL917549 LCF917545:LCH917549 LMB917545:LMD917549 LVX917545:LVZ917549 MFT917545:MFV917549 MPP917545:MPR917549 MZL917545:MZN917549 NJH917545:NJJ917549 NTD917545:NTF917549 OCZ917545:ODB917549 OMV917545:OMX917549 OWR917545:OWT917549 PGN917545:PGP917549 PQJ917545:PQL917549 QAF917545:QAH917549 QKB917545:QKD917549 QTX917545:QTZ917549 RDT917545:RDV917549 RNP917545:RNR917549 RXL917545:RXN917549 SHH917545:SHJ917549 SRD917545:SRF917549 TAZ917545:TBB917549 TKV917545:TKX917549 TUR917545:TUT917549 UEN917545:UEP917549 UOJ917545:UOL917549 UYF917545:UYH917549 VIB917545:VID917549 VRX917545:VRZ917549 WBT917545:WBV917549 WLP917545:WLR917549 WVL917545:WVN917549 D983081:F983085 IZ983081:JB983085 SV983081:SX983085 ACR983081:ACT983085 AMN983081:AMP983085 AWJ983081:AWL983085 BGF983081:BGH983085 BQB983081:BQD983085 BZX983081:BZZ983085 CJT983081:CJV983085 CTP983081:CTR983085 DDL983081:DDN983085 DNH983081:DNJ983085 DXD983081:DXF983085 EGZ983081:EHB983085 EQV983081:EQX983085 FAR983081:FAT983085 FKN983081:FKP983085 FUJ983081:FUL983085 GEF983081:GEH983085 GOB983081:GOD983085 GXX983081:GXZ983085 HHT983081:HHV983085 HRP983081:HRR983085 IBL983081:IBN983085 ILH983081:ILJ983085 IVD983081:IVF983085 JEZ983081:JFB983085 JOV983081:JOX983085 JYR983081:JYT983085 KIN983081:KIP983085 KSJ983081:KSL983085 LCF983081:LCH983085 LMB983081:LMD983085 LVX983081:LVZ983085 MFT983081:MFV983085 MPP983081:MPR983085 MZL983081:MZN983085 NJH983081:NJJ983085 NTD983081:NTF983085 OCZ983081:ODB983085 OMV983081:OMX983085 OWR983081:OWT983085 PGN983081:PGP983085 PQJ983081:PQL983085 QAF983081:QAH983085 QKB983081:QKD983085 QTX983081:QTZ983085 RDT983081:RDV983085 RNP983081:RNR983085 RXL983081:RXN983085 SHH983081:SHJ983085 SRD983081:SRF983085 TAZ983081:TBB983085 TKV983081:TKX983085 TUR983081:TUT983085 UEN983081:UEP983085 UOJ983081:UOL983085 UYF983081:UYH983085 VIB983081:VID983085 VRX983081:VRZ983085 WBT983081:WBV983085 WLP983081:WLR983085 WVL983081:WVN983085" xr:uid="{DEECC05C-2C26-4D92-85B7-3E46F0A9D97A}">
      <formula1>0</formula1>
      <formula2>1500</formula2>
    </dataValidation>
  </dataValidations>
  <printOptions horizontalCentered="1"/>
  <pageMargins left="0.39370078740157483" right="0.39370078740157483" top="0.78740157480314965" bottom="0.39370078740157483" header="0.31496062992125984" footer="0.31496062992125984"/>
  <pageSetup paperSize="9" scale="78" fitToHeight="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9F74-B265-48A5-BB48-3426096ECD5E}">
  <sheetPr>
    <pageSetUpPr fitToPage="1"/>
  </sheetPr>
  <dimension ref="A1:N120"/>
  <sheetViews>
    <sheetView showGridLines="0" zoomScale="80" zoomScaleNormal="80" workbookViewId="0">
      <selection activeCell="F13" sqref="F13"/>
    </sheetView>
  </sheetViews>
  <sheetFormatPr defaultColWidth="8" defaultRowHeight="15" x14ac:dyDescent="0.2"/>
  <cols>
    <col min="1" max="1" width="9.140625" style="273" customWidth="1"/>
    <col min="2" max="2" width="7.42578125" style="274" customWidth="1"/>
    <col min="3" max="3" width="2.28515625" style="224" customWidth="1"/>
    <col min="4" max="4" width="154.85546875" style="224" customWidth="1"/>
    <col min="5" max="5" width="2.28515625" style="224" customWidth="1"/>
    <col min="6" max="6" width="17.7109375" style="275" customWidth="1"/>
    <col min="7" max="7" width="43.42578125" style="227" customWidth="1"/>
    <col min="8" max="8" width="10.28515625" style="233" customWidth="1"/>
    <col min="9" max="9" width="10.28515625" style="234" customWidth="1"/>
    <col min="10" max="10" width="10.28515625" style="266" customWidth="1"/>
    <col min="11" max="13" width="10.28515625" style="224" hidden="1" customWidth="1"/>
    <col min="14" max="14" width="12" style="224" hidden="1" customWidth="1"/>
    <col min="15" max="247" width="8" style="224"/>
    <col min="248" max="248" width="9.140625" style="224" customWidth="1"/>
    <col min="249" max="249" width="7.42578125" style="224" customWidth="1"/>
    <col min="250" max="250" width="2.28515625" style="224" customWidth="1"/>
    <col min="251" max="251" width="154.85546875" style="224" customWidth="1"/>
    <col min="252" max="252" width="2.28515625" style="224" customWidth="1"/>
    <col min="253" max="253" width="17.7109375" style="224" customWidth="1"/>
    <col min="254" max="254" width="43.42578125" style="224" customWidth="1"/>
    <col min="255" max="260" width="10.28515625" style="224" customWidth="1"/>
    <col min="261" max="261" width="12" style="224" customWidth="1"/>
    <col min="262" max="503" width="8" style="224"/>
    <col min="504" max="504" width="9.140625" style="224" customWidth="1"/>
    <col min="505" max="505" width="7.42578125" style="224" customWidth="1"/>
    <col min="506" max="506" width="2.28515625" style="224" customWidth="1"/>
    <col min="507" max="507" width="154.85546875" style="224" customWidth="1"/>
    <col min="508" max="508" width="2.28515625" style="224" customWidth="1"/>
    <col min="509" max="509" width="17.7109375" style="224" customWidth="1"/>
    <col min="510" max="510" width="43.42578125" style="224" customWidth="1"/>
    <col min="511" max="516" width="10.28515625" style="224" customWidth="1"/>
    <col min="517" max="517" width="12" style="224" customWidth="1"/>
    <col min="518" max="759" width="8" style="224"/>
    <col min="760" max="760" width="9.140625" style="224" customWidth="1"/>
    <col min="761" max="761" width="7.42578125" style="224" customWidth="1"/>
    <col min="762" max="762" width="2.28515625" style="224" customWidth="1"/>
    <col min="763" max="763" width="154.85546875" style="224" customWidth="1"/>
    <col min="764" max="764" width="2.28515625" style="224" customWidth="1"/>
    <col min="765" max="765" width="17.7109375" style="224" customWidth="1"/>
    <col min="766" max="766" width="43.42578125" style="224" customWidth="1"/>
    <col min="767" max="772" width="10.28515625" style="224" customWidth="1"/>
    <col min="773" max="773" width="12" style="224" customWidth="1"/>
    <col min="774" max="1015" width="8" style="224"/>
    <col min="1016" max="1016" width="9.140625" style="224" customWidth="1"/>
    <col min="1017" max="1017" width="7.42578125" style="224" customWidth="1"/>
    <col min="1018" max="1018" width="2.28515625" style="224" customWidth="1"/>
    <col min="1019" max="1019" width="154.85546875" style="224" customWidth="1"/>
    <col min="1020" max="1020" width="2.28515625" style="224" customWidth="1"/>
    <col min="1021" max="1021" width="17.7109375" style="224" customWidth="1"/>
    <col min="1022" max="1022" width="43.42578125" style="224" customWidth="1"/>
    <col min="1023" max="1028" width="10.28515625" style="224" customWidth="1"/>
    <col min="1029" max="1029" width="12" style="224" customWidth="1"/>
    <col min="1030" max="1271" width="8" style="224"/>
    <col min="1272" max="1272" width="9.140625" style="224" customWidth="1"/>
    <col min="1273" max="1273" width="7.42578125" style="224" customWidth="1"/>
    <col min="1274" max="1274" width="2.28515625" style="224" customWidth="1"/>
    <col min="1275" max="1275" width="154.85546875" style="224" customWidth="1"/>
    <col min="1276" max="1276" width="2.28515625" style="224" customWidth="1"/>
    <col min="1277" max="1277" width="17.7109375" style="224" customWidth="1"/>
    <col min="1278" max="1278" width="43.42578125" style="224" customWidth="1"/>
    <col min="1279" max="1284" width="10.28515625" style="224" customWidth="1"/>
    <col min="1285" max="1285" width="12" style="224" customWidth="1"/>
    <col min="1286" max="1527" width="8" style="224"/>
    <col min="1528" max="1528" width="9.140625" style="224" customWidth="1"/>
    <col min="1529" max="1529" width="7.42578125" style="224" customWidth="1"/>
    <col min="1530" max="1530" width="2.28515625" style="224" customWidth="1"/>
    <col min="1531" max="1531" width="154.85546875" style="224" customWidth="1"/>
    <col min="1532" max="1532" width="2.28515625" style="224" customWidth="1"/>
    <col min="1533" max="1533" width="17.7109375" style="224" customWidth="1"/>
    <col min="1534" max="1534" width="43.42578125" style="224" customWidth="1"/>
    <col min="1535" max="1540" width="10.28515625" style="224" customWidth="1"/>
    <col min="1541" max="1541" width="12" style="224" customWidth="1"/>
    <col min="1542" max="1783" width="8" style="224"/>
    <col min="1784" max="1784" width="9.140625" style="224" customWidth="1"/>
    <col min="1785" max="1785" width="7.42578125" style="224" customWidth="1"/>
    <col min="1786" max="1786" width="2.28515625" style="224" customWidth="1"/>
    <col min="1787" max="1787" width="154.85546875" style="224" customWidth="1"/>
    <col min="1788" max="1788" width="2.28515625" style="224" customWidth="1"/>
    <col min="1789" max="1789" width="17.7109375" style="224" customWidth="1"/>
    <col min="1790" max="1790" width="43.42578125" style="224" customWidth="1"/>
    <col min="1791" max="1796" width="10.28515625" style="224" customWidth="1"/>
    <col min="1797" max="1797" width="12" style="224" customWidth="1"/>
    <col min="1798" max="2039" width="8" style="224"/>
    <col min="2040" max="2040" width="9.140625" style="224" customWidth="1"/>
    <col min="2041" max="2041" width="7.42578125" style="224" customWidth="1"/>
    <col min="2042" max="2042" width="2.28515625" style="224" customWidth="1"/>
    <col min="2043" max="2043" width="154.85546875" style="224" customWidth="1"/>
    <col min="2044" max="2044" width="2.28515625" style="224" customWidth="1"/>
    <col min="2045" max="2045" width="17.7109375" style="224" customWidth="1"/>
    <col min="2046" max="2046" width="43.42578125" style="224" customWidth="1"/>
    <col min="2047" max="2052" width="10.28515625" style="224" customWidth="1"/>
    <col min="2053" max="2053" width="12" style="224" customWidth="1"/>
    <col min="2054" max="2295" width="8" style="224"/>
    <col min="2296" max="2296" width="9.140625" style="224" customWidth="1"/>
    <col min="2297" max="2297" width="7.42578125" style="224" customWidth="1"/>
    <col min="2298" max="2298" width="2.28515625" style="224" customWidth="1"/>
    <col min="2299" max="2299" width="154.85546875" style="224" customWidth="1"/>
    <col min="2300" max="2300" width="2.28515625" style="224" customWidth="1"/>
    <col min="2301" max="2301" width="17.7109375" style="224" customWidth="1"/>
    <col min="2302" max="2302" width="43.42578125" style="224" customWidth="1"/>
    <col min="2303" max="2308" width="10.28515625" style="224" customWidth="1"/>
    <col min="2309" max="2309" width="12" style="224" customWidth="1"/>
    <col min="2310" max="2551" width="8" style="224"/>
    <col min="2552" max="2552" width="9.140625" style="224" customWidth="1"/>
    <col min="2553" max="2553" width="7.42578125" style="224" customWidth="1"/>
    <col min="2554" max="2554" width="2.28515625" style="224" customWidth="1"/>
    <col min="2555" max="2555" width="154.85546875" style="224" customWidth="1"/>
    <col min="2556" max="2556" width="2.28515625" style="224" customWidth="1"/>
    <col min="2557" max="2557" width="17.7109375" style="224" customWidth="1"/>
    <col min="2558" max="2558" width="43.42578125" style="224" customWidth="1"/>
    <col min="2559" max="2564" width="10.28515625" style="224" customWidth="1"/>
    <col min="2565" max="2565" width="12" style="224" customWidth="1"/>
    <col min="2566" max="2807" width="8" style="224"/>
    <col min="2808" max="2808" width="9.140625" style="224" customWidth="1"/>
    <col min="2809" max="2809" width="7.42578125" style="224" customWidth="1"/>
    <col min="2810" max="2810" width="2.28515625" style="224" customWidth="1"/>
    <col min="2811" max="2811" width="154.85546875" style="224" customWidth="1"/>
    <col min="2812" max="2812" width="2.28515625" style="224" customWidth="1"/>
    <col min="2813" max="2813" width="17.7109375" style="224" customWidth="1"/>
    <col min="2814" max="2814" width="43.42578125" style="224" customWidth="1"/>
    <col min="2815" max="2820" width="10.28515625" style="224" customWidth="1"/>
    <col min="2821" max="2821" width="12" style="224" customWidth="1"/>
    <col min="2822" max="3063" width="8" style="224"/>
    <col min="3064" max="3064" width="9.140625" style="224" customWidth="1"/>
    <col min="3065" max="3065" width="7.42578125" style="224" customWidth="1"/>
    <col min="3066" max="3066" width="2.28515625" style="224" customWidth="1"/>
    <col min="3067" max="3067" width="154.85546875" style="224" customWidth="1"/>
    <col min="3068" max="3068" width="2.28515625" style="224" customWidth="1"/>
    <col min="3069" max="3069" width="17.7109375" style="224" customWidth="1"/>
    <col min="3070" max="3070" width="43.42578125" style="224" customWidth="1"/>
    <col min="3071" max="3076" width="10.28515625" style="224" customWidth="1"/>
    <col min="3077" max="3077" width="12" style="224" customWidth="1"/>
    <col min="3078" max="3319" width="8" style="224"/>
    <col min="3320" max="3320" width="9.140625" style="224" customWidth="1"/>
    <col min="3321" max="3321" width="7.42578125" style="224" customWidth="1"/>
    <col min="3322" max="3322" width="2.28515625" style="224" customWidth="1"/>
    <col min="3323" max="3323" width="154.85546875" style="224" customWidth="1"/>
    <col min="3324" max="3324" width="2.28515625" style="224" customWidth="1"/>
    <col min="3325" max="3325" width="17.7109375" style="224" customWidth="1"/>
    <col min="3326" max="3326" width="43.42578125" style="224" customWidth="1"/>
    <col min="3327" max="3332" width="10.28515625" style="224" customWidth="1"/>
    <col min="3333" max="3333" width="12" style="224" customWidth="1"/>
    <col min="3334" max="3575" width="8" style="224"/>
    <col min="3576" max="3576" width="9.140625" style="224" customWidth="1"/>
    <col min="3577" max="3577" width="7.42578125" style="224" customWidth="1"/>
    <col min="3578" max="3578" width="2.28515625" style="224" customWidth="1"/>
    <col min="3579" max="3579" width="154.85546875" style="224" customWidth="1"/>
    <col min="3580" max="3580" width="2.28515625" style="224" customWidth="1"/>
    <col min="3581" max="3581" width="17.7109375" style="224" customWidth="1"/>
    <col min="3582" max="3582" width="43.42578125" style="224" customWidth="1"/>
    <col min="3583" max="3588" width="10.28515625" style="224" customWidth="1"/>
    <col min="3589" max="3589" width="12" style="224" customWidth="1"/>
    <col min="3590" max="3831" width="8" style="224"/>
    <col min="3832" max="3832" width="9.140625" style="224" customWidth="1"/>
    <col min="3833" max="3833" width="7.42578125" style="224" customWidth="1"/>
    <col min="3834" max="3834" width="2.28515625" style="224" customWidth="1"/>
    <col min="3835" max="3835" width="154.85546875" style="224" customWidth="1"/>
    <col min="3836" max="3836" width="2.28515625" style="224" customWidth="1"/>
    <col min="3837" max="3837" width="17.7109375" style="224" customWidth="1"/>
    <col min="3838" max="3838" width="43.42578125" style="224" customWidth="1"/>
    <col min="3839" max="3844" width="10.28515625" style="224" customWidth="1"/>
    <col min="3845" max="3845" width="12" style="224" customWidth="1"/>
    <col min="3846" max="4087" width="8" style="224"/>
    <col min="4088" max="4088" width="9.140625" style="224" customWidth="1"/>
    <col min="4089" max="4089" width="7.42578125" style="224" customWidth="1"/>
    <col min="4090" max="4090" width="2.28515625" style="224" customWidth="1"/>
    <col min="4091" max="4091" width="154.85546875" style="224" customWidth="1"/>
    <col min="4092" max="4092" width="2.28515625" style="224" customWidth="1"/>
    <col min="4093" max="4093" width="17.7109375" style="224" customWidth="1"/>
    <col min="4094" max="4094" width="43.42578125" style="224" customWidth="1"/>
    <col min="4095" max="4100" width="10.28515625" style="224" customWidth="1"/>
    <col min="4101" max="4101" width="12" style="224" customWidth="1"/>
    <col min="4102" max="4343" width="8" style="224"/>
    <col min="4344" max="4344" width="9.140625" style="224" customWidth="1"/>
    <col min="4345" max="4345" width="7.42578125" style="224" customWidth="1"/>
    <col min="4346" max="4346" width="2.28515625" style="224" customWidth="1"/>
    <col min="4347" max="4347" width="154.85546875" style="224" customWidth="1"/>
    <col min="4348" max="4348" width="2.28515625" style="224" customWidth="1"/>
    <col min="4349" max="4349" width="17.7109375" style="224" customWidth="1"/>
    <col min="4350" max="4350" width="43.42578125" style="224" customWidth="1"/>
    <col min="4351" max="4356" width="10.28515625" style="224" customWidth="1"/>
    <col min="4357" max="4357" width="12" style="224" customWidth="1"/>
    <col min="4358" max="4599" width="8" style="224"/>
    <col min="4600" max="4600" width="9.140625" style="224" customWidth="1"/>
    <col min="4601" max="4601" width="7.42578125" style="224" customWidth="1"/>
    <col min="4602" max="4602" width="2.28515625" style="224" customWidth="1"/>
    <col min="4603" max="4603" width="154.85546875" style="224" customWidth="1"/>
    <col min="4604" max="4604" width="2.28515625" style="224" customWidth="1"/>
    <col min="4605" max="4605" width="17.7109375" style="224" customWidth="1"/>
    <col min="4606" max="4606" width="43.42578125" style="224" customWidth="1"/>
    <col min="4607" max="4612" width="10.28515625" style="224" customWidth="1"/>
    <col min="4613" max="4613" width="12" style="224" customWidth="1"/>
    <col min="4614" max="4855" width="8" style="224"/>
    <col min="4856" max="4856" width="9.140625" style="224" customWidth="1"/>
    <col min="4857" max="4857" width="7.42578125" style="224" customWidth="1"/>
    <col min="4858" max="4858" width="2.28515625" style="224" customWidth="1"/>
    <col min="4859" max="4859" width="154.85546875" style="224" customWidth="1"/>
    <col min="4860" max="4860" width="2.28515625" style="224" customWidth="1"/>
    <col min="4861" max="4861" width="17.7109375" style="224" customWidth="1"/>
    <col min="4862" max="4862" width="43.42578125" style="224" customWidth="1"/>
    <col min="4863" max="4868" width="10.28515625" style="224" customWidth="1"/>
    <col min="4869" max="4869" width="12" style="224" customWidth="1"/>
    <col min="4870" max="5111" width="8" style="224"/>
    <col min="5112" max="5112" width="9.140625" style="224" customWidth="1"/>
    <col min="5113" max="5113" width="7.42578125" style="224" customWidth="1"/>
    <col min="5114" max="5114" width="2.28515625" style="224" customWidth="1"/>
    <col min="5115" max="5115" width="154.85546875" style="224" customWidth="1"/>
    <col min="5116" max="5116" width="2.28515625" style="224" customWidth="1"/>
    <col min="5117" max="5117" width="17.7109375" style="224" customWidth="1"/>
    <col min="5118" max="5118" width="43.42578125" style="224" customWidth="1"/>
    <col min="5119" max="5124" width="10.28515625" style="224" customWidth="1"/>
    <col min="5125" max="5125" width="12" style="224" customWidth="1"/>
    <col min="5126" max="5367" width="8" style="224"/>
    <col min="5368" max="5368" width="9.140625" style="224" customWidth="1"/>
    <col min="5369" max="5369" width="7.42578125" style="224" customWidth="1"/>
    <col min="5370" max="5370" width="2.28515625" style="224" customWidth="1"/>
    <col min="5371" max="5371" width="154.85546875" style="224" customWidth="1"/>
    <col min="5372" max="5372" width="2.28515625" style="224" customWidth="1"/>
    <col min="5373" max="5373" width="17.7109375" style="224" customWidth="1"/>
    <col min="5374" max="5374" width="43.42578125" style="224" customWidth="1"/>
    <col min="5375" max="5380" width="10.28515625" style="224" customWidth="1"/>
    <col min="5381" max="5381" width="12" style="224" customWidth="1"/>
    <col min="5382" max="5623" width="8" style="224"/>
    <col min="5624" max="5624" width="9.140625" style="224" customWidth="1"/>
    <col min="5625" max="5625" width="7.42578125" style="224" customWidth="1"/>
    <col min="5626" max="5626" width="2.28515625" style="224" customWidth="1"/>
    <col min="5627" max="5627" width="154.85546875" style="224" customWidth="1"/>
    <col min="5628" max="5628" width="2.28515625" style="224" customWidth="1"/>
    <col min="5629" max="5629" width="17.7109375" style="224" customWidth="1"/>
    <col min="5630" max="5630" width="43.42578125" style="224" customWidth="1"/>
    <col min="5631" max="5636" width="10.28515625" style="224" customWidth="1"/>
    <col min="5637" max="5637" width="12" style="224" customWidth="1"/>
    <col min="5638" max="5879" width="8" style="224"/>
    <col min="5880" max="5880" width="9.140625" style="224" customWidth="1"/>
    <col min="5881" max="5881" width="7.42578125" style="224" customWidth="1"/>
    <col min="5882" max="5882" width="2.28515625" style="224" customWidth="1"/>
    <col min="5883" max="5883" width="154.85546875" style="224" customWidth="1"/>
    <col min="5884" max="5884" width="2.28515625" style="224" customWidth="1"/>
    <col min="5885" max="5885" width="17.7109375" style="224" customWidth="1"/>
    <col min="5886" max="5886" width="43.42578125" style="224" customWidth="1"/>
    <col min="5887" max="5892" width="10.28515625" style="224" customWidth="1"/>
    <col min="5893" max="5893" width="12" style="224" customWidth="1"/>
    <col min="5894" max="6135" width="8" style="224"/>
    <col min="6136" max="6136" width="9.140625" style="224" customWidth="1"/>
    <col min="6137" max="6137" width="7.42578125" style="224" customWidth="1"/>
    <col min="6138" max="6138" width="2.28515625" style="224" customWidth="1"/>
    <col min="6139" max="6139" width="154.85546875" style="224" customWidth="1"/>
    <col min="6140" max="6140" width="2.28515625" style="224" customWidth="1"/>
    <col min="6141" max="6141" width="17.7109375" style="224" customWidth="1"/>
    <col min="6142" max="6142" width="43.42578125" style="224" customWidth="1"/>
    <col min="6143" max="6148" width="10.28515625" style="224" customWidth="1"/>
    <col min="6149" max="6149" width="12" style="224" customWidth="1"/>
    <col min="6150" max="6391" width="8" style="224"/>
    <col min="6392" max="6392" width="9.140625" style="224" customWidth="1"/>
    <col min="6393" max="6393" width="7.42578125" style="224" customWidth="1"/>
    <col min="6394" max="6394" width="2.28515625" style="224" customWidth="1"/>
    <col min="6395" max="6395" width="154.85546875" style="224" customWidth="1"/>
    <col min="6396" max="6396" width="2.28515625" style="224" customWidth="1"/>
    <col min="6397" max="6397" width="17.7109375" style="224" customWidth="1"/>
    <col min="6398" max="6398" width="43.42578125" style="224" customWidth="1"/>
    <col min="6399" max="6404" width="10.28515625" style="224" customWidth="1"/>
    <col min="6405" max="6405" width="12" style="224" customWidth="1"/>
    <col min="6406" max="6647" width="8" style="224"/>
    <col min="6648" max="6648" width="9.140625" style="224" customWidth="1"/>
    <col min="6649" max="6649" width="7.42578125" style="224" customWidth="1"/>
    <col min="6650" max="6650" width="2.28515625" style="224" customWidth="1"/>
    <col min="6651" max="6651" width="154.85546875" style="224" customWidth="1"/>
    <col min="6652" max="6652" width="2.28515625" style="224" customWidth="1"/>
    <col min="6653" max="6653" width="17.7109375" style="224" customWidth="1"/>
    <col min="6654" max="6654" width="43.42578125" style="224" customWidth="1"/>
    <col min="6655" max="6660" width="10.28515625" style="224" customWidth="1"/>
    <col min="6661" max="6661" width="12" style="224" customWidth="1"/>
    <col min="6662" max="6903" width="8" style="224"/>
    <col min="6904" max="6904" width="9.140625" style="224" customWidth="1"/>
    <col min="6905" max="6905" width="7.42578125" style="224" customWidth="1"/>
    <col min="6906" max="6906" width="2.28515625" style="224" customWidth="1"/>
    <col min="6907" max="6907" width="154.85546875" style="224" customWidth="1"/>
    <col min="6908" max="6908" width="2.28515625" style="224" customWidth="1"/>
    <col min="6909" max="6909" width="17.7109375" style="224" customWidth="1"/>
    <col min="6910" max="6910" width="43.42578125" style="224" customWidth="1"/>
    <col min="6911" max="6916" width="10.28515625" style="224" customWidth="1"/>
    <col min="6917" max="6917" width="12" style="224" customWidth="1"/>
    <col min="6918" max="7159" width="8" style="224"/>
    <col min="7160" max="7160" width="9.140625" style="224" customWidth="1"/>
    <col min="7161" max="7161" width="7.42578125" style="224" customWidth="1"/>
    <col min="7162" max="7162" width="2.28515625" style="224" customWidth="1"/>
    <col min="7163" max="7163" width="154.85546875" style="224" customWidth="1"/>
    <col min="7164" max="7164" width="2.28515625" style="224" customWidth="1"/>
    <col min="7165" max="7165" width="17.7109375" style="224" customWidth="1"/>
    <col min="7166" max="7166" width="43.42578125" style="224" customWidth="1"/>
    <col min="7167" max="7172" width="10.28515625" style="224" customWidth="1"/>
    <col min="7173" max="7173" width="12" style="224" customWidth="1"/>
    <col min="7174" max="7415" width="8" style="224"/>
    <col min="7416" max="7416" width="9.140625" style="224" customWidth="1"/>
    <col min="7417" max="7417" width="7.42578125" style="224" customWidth="1"/>
    <col min="7418" max="7418" width="2.28515625" style="224" customWidth="1"/>
    <col min="7419" max="7419" width="154.85546875" style="224" customWidth="1"/>
    <col min="7420" max="7420" width="2.28515625" style="224" customWidth="1"/>
    <col min="7421" max="7421" width="17.7109375" style="224" customWidth="1"/>
    <col min="7422" max="7422" width="43.42578125" style="224" customWidth="1"/>
    <col min="7423" max="7428" width="10.28515625" style="224" customWidth="1"/>
    <col min="7429" max="7429" width="12" style="224" customWidth="1"/>
    <col min="7430" max="7671" width="8" style="224"/>
    <col min="7672" max="7672" width="9.140625" style="224" customWidth="1"/>
    <col min="7673" max="7673" width="7.42578125" style="224" customWidth="1"/>
    <col min="7674" max="7674" width="2.28515625" style="224" customWidth="1"/>
    <col min="7675" max="7675" width="154.85546875" style="224" customWidth="1"/>
    <col min="7676" max="7676" width="2.28515625" style="224" customWidth="1"/>
    <col min="7677" max="7677" width="17.7109375" style="224" customWidth="1"/>
    <col min="7678" max="7678" width="43.42578125" style="224" customWidth="1"/>
    <col min="7679" max="7684" width="10.28515625" style="224" customWidth="1"/>
    <col min="7685" max="7685" width="12" style="224" customWidth="1"/>
    <col min="7686" max="7927" width="8" style="224"/>
    <col min="7928" max="7928" width="9.140625" style="224" customWidth="1"/>
    <col min="7929" max="7929" width="7.42578125" style="224" customWidth="1"/>
    <col min="7930" max="7930" width="2.28515625" style="224" customWidth="1"/>
    <col min="7931" max="7931" width="154.85546875" style="224" customWidth="1"/>
    <col min="7932" max="7932" width="2.28515625" style="224" customWidth="1"/>
    <col min="7933" max="7933" width="17.7109375" style="224" customWidth="1"/>
    <col min="7934" max="7934" width="43.42578125" style="224" customWidth="1"/>
    <col min="7935" max="7940" width="10.28515625" style="224" customWidth="1"/>
    <col min="7941" max="7941" width="12" style="224" customWidth="1"/>
    <col min="7942" max="8183" width="8" style="224"/>
    <col min="8184" max="8184" width="9.140625" style="224" customWidth="1"/>
    <col min="8185" max="8185" width="7.42578125" style="224" customWidth="1"/>
    <col min="8186" max="8186" width="2.28515625" style="224" customWidth="1"/>
    <col min="8187" max="8187" width="154.85546875" style="224" customWidth="1"/>
    <col min="8188" max="8188" width="2.28515625" style="224" customWidth="1"/>
    <col min="8189" max="8189" width="17.7109375" style="224" customWidth="1"/>
    <col min="8190" max="8190" width="43.42578125" style="224" customWidth="1"/>
    <col min="8191" max="8196" width="10.28515625" style="224" customWidth="1"/>
    <col min="8197" max="8197" width="12" style="224" customWidth="1"/>
    <col min="8198" max="8439" width="8" style="224"/>
    <col min="8440" max="8440" width="9.140625" style="224" customWidth="1"/>
    <col min="8441" max="8441" width="7.42578125" style="224" customWidth="1"/>
    <col min="8442" max="8442" width="2.28515625" style="224" customWidth="1"/>
    <col min="8443" max="8443" width="154.85546875" style="224" customWidth="1"/>
    <col min="8444" max="8444" width="2.28515625" style="224" customWidth="1"/>
    <col min="8445" max="8445" width="17.7109375" style="224" customWidth="1"/>
    <col min="8446" max="8446" width="43.42578125" style="224" customWidth="1"/>
    <col min="8447" max="8452" width="10.28515625" style="224" customWidth="1"/>
    <col min="8453" max="8453" width="12" style="224" customWidth="1"/>
    <col min="8454" max="8695" width="8" style="224"/>
    <col min="8696" max="8696" width="9.140625" style="224" customWidth="1"/>
    <col min="8697" max="8697" width="7.42578125" style="224" customWidth="1"/>
    <col min="8698" max="8698" width="2.28515625" style="224" customWidth="1"/>
    <col min="8699" max="8699" width="154.85546875" style="224" customWidth="1"/>
    <col min="8700" max="8700" width="2.28515625" style="224" customWidth="1"/>
    <col min="8701" max="8701" width="17.7109375" style="224" customWidth="1"/>
    <col min="8702" max="8702" width="43.42578125" style="224" customWidth="1"/>
    <col min="8703" max="8708" width="10.28515625" style="224" customWidth="1"/>
    <col min="8709" max="8709" width="12" style="224" customWidth="1"/>
    <col min="8710" max="8951" width="8" style="224"/>
    <col min="8952" max="8952" width="9.140625" style="224" customWidth="1"/>
    <col min="8953" max="8953" width="7.42578125" style="224" customWidth="1"/>
    <col min="8954" max="8954" width="2.28515625" style="224" customWidth="1"/>
    <col min="8955" max="8955" width="154.85546875" style="224" customWidth="1"/>
    <col min="8956" max="8956" width="2.28515625" style="224" customWidth="1"/>
    <col min="8957" max="8957" width="17.7109375" style="224" customWidth="1"/>
    <col min="8958" max="8958" width="43.42578125" style="224" customWidth="1"/>
    <col min="8959" max="8964" width="10.28515625" style="224" customWidth="1"/>
    <col min="8965" max="8965" width="12" style="224" customWidth="1"/>
    <col min="8966" max="9207" width="8" style="224"/>
    <col min="9208" max="9208" width="9.140625" style="224" customWidth="1"/>
    <col min="9209" max="9209" width="7.42578125" style="224" customWidth="1"/>
    <col min="9210" max="9210" width="2.28515625" style="224" customWidth="1"/>
    <col min="9211" max="9211" width="154.85546875" style="224" customWidth="1"/>
    <col min="9212" max="9212" width="2.28515625" style="224" customWidth="1"/>
    <col min="9213" max="9213" width="17.7109375" style="224" customWidth="1"/>
    <col min="9214" max="9214" width="43.42578125" style="224" customWidth="1"/>
    <col min="9215" max="9220" width="10.28515625" style="224" customWidth="1"/>
    <col min="9221" max="9221" width="12" style="224" customWidth="1"/>
    <col min="9222" max="9463" width="8" style="224"/>
    <col min="9464" max="9464" width="9.140625" style="224" customWidth="1"/>
    <col min="9465" max="9465" width="7.42578125" style="224" customWidth="1"/>
    <col min="9466" max="9466" width="2.28515625" style="224" customWidth="1"/>
    <col min="9467" max="9467" width="154.85546875" style="224" customWidth="1"/>
    <col min="9468" max="9468" width="2.28515625" style="224" customWidth="1"/>
    <col min="9469" max="9469" width="17.7109375" style="224" customWidth="1"/>
    <col min="9470" max="9470" width="43.42578125" style="224" customWidth="1"/>
    <col min="9471" max="9476" width="10.28515625" style="224" customWidth="1"/>
    <col min="9477" max="9477" width="12" style="224" customWidth="1"/>
    <col min="9478" max="9719" width="8" style="224"/>
    <col min="9720" max="9720" width="9.140625" style="224" customWidth="1"/>
    <col min="9721" max="9721" width="7.42578125" style="224" customWidth="1"/>
    <col min="9722" max="9722" width="2.28515625" style="224" customWidth="1"/>
    <col min="9723" max="9723" width="154.85546875" style="224" customWidth="1"/>
    <col min="9724" max="9724" width="2.28515625" style="224" customWidth="1"/>
    <col min="9725" max="9725" width="17.7109375" style="224" customWidth="1"/>
    <col min="9726" max="9726" width="43.42578125" style="224" customWidth="1"/>
    <col min="9727" max="9732" width="10.28515625" style="224" customWidth="1"/>
    <col min="9733" max="9733" width="12" style="224" customWidth="1"/>
    <col min="9734" max="9975" width="8" style="224"/>
    <col min="9976" max="9976" width="9.140625" style="224" customWidth="1"/>
    <col min="9977" max="9977" width="7.42578125" style="224" customWidth="1"/>
    <col min="9978" max="9978" width="2.28515625" style="224" customWidth="1"/>
    <col min="9979" max="9979" width="154.85546875" style="224" customWidth="1"/>
    <col min="9980" max="9980" width="2.28515625" style="224" customWidth="1"/>
    <col min="9981" max="9981" width="17.7109375" style="224" customWidth="1"/>
    <col min="9982" max="9982" width="43.42578125" style="224" customWidth="1"/>
    <col min="9983" max="9988" width="10.28515625" style="224" customWidth="1"/>
    <col min="9989" max="9989" width="12" style="224" customWidth="1"/>
    <col min="9990" max="10231" width="8" style="224"/>
    <col min="10232" max="10232" width="9.140625" style="224" customWidth="1"/>
    <col min="10233" max="10233" width="7.42578125" style="224" customWidth="1"/>
    <col min="10234" max="10234" width="2.28515625" style="224" customWidth="1"/>
    <col min="10235" max="10235" width="154.85546875" style="224" customWidth="1"/>
    <col min="10236" max="10236" width="2.28515625" style="224" customWidth="1"/>
    <col min="10237" max="10237" width="17.7109375" style="224" customWidth="1"/>
    <col min="10238" max="10238" width="43.42578125" style="224" customWidth="1"/>
    <col min="10239" max="10244" width="10.28515625" style="224" customWidth="1"/>
    <col min="10245" max="10245" width="12" style="224" customWidth="1"/>
    <col min="10246" max="10487" width="8" style="224"/>
    <col min="10488" max="10488" width="9.140625" style="224" customWidth="1"/>
    <col min="10489" max="10489" width="7.42578125" style="224" customWidth="1"/>
    <col min="10490" max="10490" width="2.28515625" style="224" customWidth="1"/>
    <col min="10491" max="10491" width="154.85546875" style="224" customWidth="1"/>
    <col min="10492" max="10492" width="2.28515625" style="224" customWidth="1"/>
    <col min="10493" max="10493" width="17.7109375" style="224" customWidth="1"/>
    <col min="10494" max="10494" width="43.42578125" style="224" customWidth="1"/>
    <col min="10495" max="10500" width="10.28515625" style="224" customWidth="1"/>
    <col min="10501" max="10501" width="12" style="224" customWidth="1"/>
    <col min="10502" max="10743" width="8" style="224"/>
    <col min="10744" max="10744" width="9.140625" style="224" customWidth="1"/>
    <col min="10745" max="10745" width="7.42578125" style="224" customWidth="1"/>
    <col min="10746" max="10746" width="2.28515625" style="224" customWidth="1"/>
    <col min="10747" max="10747" width="154.85546875" style="224" customWidth="1"/>
    <col min="10748" max="10748" width="2.28515625" style="224" customWidth="1"/>
    <col min="10749" max="10749" width="17.7109375" style="224" customWidth="1"/>
    <col min="10750" max="10750" width="43.42578125" style="224" customWidth="1"/>
    <col min="10751" max="10756" width="10.28515625" style="224" customWidth="1"/>
    <col min="10757" max="10757" width="12" style="224" customWidth="1"/>
    <col min="10758" max="10999" width="8" style="224"/>
    <col min="11000" max="11000" width="9.140625" style="224" customWidth="1"/>
    <col min="11001" max="11001" width="7.42578125" style="224" customWidth="1"/>
    <col min="11002" max="11002" width="2.28515625" style="224" customWidth="1"/>
    <col min="11003" max="11003" width="154.85546875" style="224" customWidth="1"/>
    <col min="11004" max="11004" width="2.28515625" style="224" customWidth="1"/>
    <col min="11005" max="11005" width="17.7109375" style="224" customWidth="1"/>
    <col min="11006" max="11006" width="43.42578125" style="224" customWidth="1"/>
    <col min="11007" max="11012" width="10.28515625" style="224" customWidth="1"/>
    <col min="11013" max="11013" width="12" style="224" customWidth="1"/>
    <col min="11014" max="11255" width="8" style="224"/>
    <col min="11256" max="11256" width="9.140625" style="224" customWidth="1"/>
    <col min="11257" max="11257" width="7.42578125" style="224" customWidth="1"/>
    <col min="11258" max="11258" width="2.28515625" style="224" customWidth="1"/>
    <col min="11259" max="11259" width="154.85546875" style="224" customWidth="1"/>
    <col min="11260" max="11260" width="2.28515625" style="224" customWidth="1"/>
    <col min="11261" max="11261" width="17.7109375" style="224" customWidth="1"/>
    <col min="11262" max="11262" width="43.42578125" style="224" customWidth="1"/>
    <col min="11263" max="11268" width="10.28515625" style="224" customWidth="1"/>
    <col min="11269" max="11269" width="12" style="224" customWidth="1"/>
    <col min="11270" max="11511" width="8" style="224"/>
    <col min="11512" max="11512" width="9.140625" style="224" customWidth="1"/>
    <col min="11513" max="11513" width="7.42578125" style="224" customWidth="1"/>
    <col min="11514" max="11514" width="2.28515625" style="224" customWidth="1"/>
    <col min="11515" max="11515" width="154.85546875" style="224" customWidth="1"/>
    <col min="11516" max="11516" width="2.28515625" style="224" customWidth="1"/>
    <col min="11517" max="11517" width="17.7109375" style="224" customWidth="1"/>
    <col min="11518" max="11518" width="43.42578125" style="224" customWidth="1"/>
    <col min="11519" max="11524" width="10.28515625" style="224" customWidth="1"/>
    <col min="11525" max="11525" width="12" style="224" customWidth="1"/>
    <col min="11526" max="11767" width="8" style="224"/>
    <col min="11768" max="11768" width="9.140625" style="224" customWidth="1"/>
    <col min="11769" max="11769" width="7.42578125" style="224" customWidth="1"/>
    <col min="11770" max="11770" width="2.28515625" style="224" customWidth="1"/>
    <col min="11771" max="11771" width="154.85546875" style="224" customWidth="1"/>
    <col min="11772" max="11772" width="2.28515625" style="224" customWidth="1"/>
    <col min="11773" max="11773" width="17.7109375" style="224" customWidth="1"/>
    <col min="11774" max="11774" width="43.42578125" style="224" customWidth="1"/>
    <col min="11775" max="11780" width="10.28515625" style="224" customWidth="1"/>
    <col min="11781" max="11781" width="12" style="224" customWidth="1"/>
    <col min="11782" max="12023" width="8" style="224"/>
    <col min="12024" max="12024" width="9.140625" style="224" customWidth="1"/>
    <col min="12025" max="12025" width="7.42578125" style="224" customWidth="1"/>
    <col min="12026" max="12026" width="2.28515625" style="224" customWidth="1"/>
    <col min="12027" max="12027" width="154.85546875" style="224" customWidth="1"/>
    <col min="12028" max="12028" width="2.28515625" style="224" customWidth="1"/>
    <col min="12029" max="12029" width="17.7109375" style="224" customWidth="1"/>
    <col min="12030" max="12030" width="43.42578125" style="224" customWidth="1"/>
    <col min="12031" max="12036" width="10.28515625" style="224" customWidth="1"/>
    <col min="12037" max="12037" width="12" style="224" customWidth="1"/>
    <col min="12038" max="12279" width="8" style="224"/>
    <col min="12280" max="12280" width="9.140625" style="224" customWidth="1"/>
    <col min="12281" max="12281" width="7.42578125" style="224" customWidth="1"/>
    <col min="12282" max="12282" width="2.28515625" style="224" customWidth="1"/>
    <col min="12283" max="12283" width="154.85546875" style="224" customWidth="1"/>
    <col min="12284" max="12284" width="2.28515625" style="224" customWidth="1"/>
    <col min="12285" max="12285" width="17.7109375" style="224" customWidth="1"/>
    <col min="12286" max="12286" width="43.42578125" style="224" customWidth="1"/>
    <col min="12287" max="12292" width="10.28515625" style="224" customWidth="1"/>
    <col min="12293" max="12293" width="12" style="224" customWidth="1"/>
    <col min="12294" max="12535" width="8" style="224"/>
    <col min="12536" max="12536" width="9.140625" style="224" customWidth="1"/>
    <col min="12537" max="12537" width="7.42578125" style="224" customWidth="1"/>
    <col min="12538" max="12538" width="2.28515625" style="224" customWidth="1"/>
    <col min="12539" max="12539" width="154.85546875" style="224" customWidth="1"/>
    <col min="12540" max="12540" width="2.28515625" style="224" customWidth="1"/>
    <col min="12541" max="12541" width="17.7109375" style="224" customWidth="1"/>
    <col min="12542" max="12542" width="43.42578125" style="224" customWidth="1"/>
    <col min="12543" max="12548" width="10.28515625" style="224" customWidth="1"/>
    <col min="12549" max="12549" width="12" style="224" customWidth="1"/>
    <col min="12550" max="12791" width="8" style="224"/>
    <col min="12792" max="12792" width="9.140625" style="224" customWidth="1"/>
    <col min="12793" max="12793" width="7.42578125" style="224" customWidth="1"/>
    <col min="12794" max="12794" width="2.28515625" style="224" customWidth="1"/>
    <col min="12795" max="12795" width="154.85546875" style="224" customWidth="1"/>
    <col min="12796" max="12796" width="2.28515625" style="224" customWidth="1"/>
    <col min="12797" max="12797" width="17.7109375" style="224" customWidth="1"/>
    <col min="12798" max="12798" width="43.42578125" style="224" customWidth="1"/>
    <col min="12799" max="12804" width="10.28515625" style="224" customWidth="1"/>
    <col min="12805" max="12805" width="12" style="224" customWidth="1"/>
    <col min="12806" max="13047" width="8" style="224"/>
    <col min="13048" max="13048" width="9.140625" style="224" customWidth="1"/>
    <col min="13049" max="13049" width="7.42578125" style="224" customWidth="1"/>
    <col min="13050" max="13050" width="2.28515625" style="224" customWidth="1"/>
    <col min="13051" max="13051" width="154.85546875" style="224" customWidth="1"/>
    <col min="13052" max="13052" width="2.28515625" style="224" customWidth="1"/>
    <col min="13053" max="13053" width="17.7109375" style="224" customWidth="1"/>
    <col min="13054" max="13054" width="43.42578125" style="224" customWidth="1"/>
    <col min="13055" max="13060" width="10.28515625" style="224" customWidth="1"/>
    <col min="13061" max="13061" width="12" style="224" customWidth="1"/>
    <col min="13062" max="13303" width="8" style="224"/>
    <col min="13304" max="13304" width="9.140625" style="224" customWidth="1"/>
    <col min="13305" max="13305" width="7.42578125" style="224" customWidth="1"/>
    <col min="13306" max="13306" width="2.28515625" style="224" customWidth="1"/>
    <col min="13307" max="13307" width="154.85546875" style="224" customWidth="1"/>
    <col min="13308" max="13308" width="2.28515625" style="224" customWidth="1"/>
    <col min="13309" max="13309" width="17.7109375" style="224" customWidth="1"/>
    <col min="13310" max="13310" width="43.42578125" style="224" customWidth="1"/>
    <col min="13311" max="13316" width="10.28515625" style="224" customWidth="1"/>
    <col min="13317" max="13317" width="12" style="224" customWidth="1"/>
    <col min="13318" max="13559" width="8" style="224"/>
    <col min="13560" max="13560" width="9.140625" style="224" customWidth="1"/>
    <col min="13561" max="13561" width="7.42578125" style="224" customWidth="1"/>
    <col min="13562" max="13562" width="2.28515625" style="224" customWidth="1"/>
    <col min="13563" max="13563" width="154.85546875" style="224" customWidth="1"/>
    <col min="13564" max="13564" width="2.28515625" style="224" customWidth="1"/>
    <col min="13565" max="13565" width="17.7109375" style="224" customWidth="1"/>
    <col min="13566" max="13566" width="43.42578125" style="224" customWidth="1"/>
    <col min="13567" max="13572" width="10.28515625" style="224" customWidth="1"/>
    <col min="13573" max="13573" width="12" style="224" customWidth="1"/>
    <col min="13574" max="13815" width="8" style="224"/>
    <col min="13816" max="13816" width="9.140625" style="224" customWidth="1"/>
    <col min="13817" max="13817" width="7.42578125" style="224" customWidth="1"/>
    <col min="13818" max="13818" width="2.28515625" style="224" customWidth="1"/>
    <col min="13819" max="13819" width="154.85546875" style="224" customWidth="1"/>
    <col min="13820" max="13820" width="2.28515625" style="224" customWidth="1"/>
    <col min="13821" max="13821" width="17.7109375" style="224" customWidth="1"/>
    <col min="13822" max="13822" width="43.42578125" style="224" customWidth="1"/>
    <col min="13823" max="13828" width="10.28515625" style="224" customWidth="1"/>
    <col min="13829" max="13829" width="12" style="224" customWidth="1"/>
    <col min="13830" max="14071" width="8" style="224"/>
    <col min="14072" max="14072" width="9.140625" style="224" customWidth="1"/>
    <col min="14073" max="14073" width="7.42578125" style="224" customWidth="1"/>
    <col min="14074" max="14074" width="2.28515625" style="224" customWidth="1"/>
    <col min="14075" max="14075" width="154.85546875" style="224" customWidth="1"/>
    <col min="14076" max="14076" width="2.28515625" style="224" customWidth="1"/>
    <col min="14077" max="14077" width="17.7109375" style="224" customWidth="1"/>
    <col min="14078" max="14078" width="43.42578125" style="224" customWidth="1"/>
    <col min="14079" max="14084" width="10.28515625" style="224" customWidth="1"/>
    <col min="14085" max="14085" width="12" style="224" customWidth="1"/>
    <col min="14086" max="14327" width="8" style="224"/>
    <col min="14328" max="14328" width="9.140625" style="224" customWidth="1"/>
    <col min="14329" max="14329" width="7.42578125" style="224" customWidth="1"/>
    <col min="14330" max="14330" width="2.28515625" style="224" customWidth="1"/>
    <col min="14331" max="14331" width="154.85546875" style="224" customWidth="1"/>
    <col min="14332" max="14332" width="2.28515625" style="224" customWidth="1"/>
    <col min="14333" max="14333" width="17.7109375" style="224" customWidth="1"/>
    <col min="14334" max="14334" width="43.42578125" style="224" customWidth="1"/>
    <col min="14335" max="14340" width="10.28515625" style="224" customWidth="1"/>
    <col min="14341" max="14341" width="12" style="224" customWidth="1"/>
    <col min="14342" max="14583" width="8" style="224"/>
    <col min="14584" max="14584" width="9.140625" style="224" customWidth="1"/>
    <col min="14585" max="14585" width="7.42578125" style="224" customWidth="1"/>
    <col min="14586" max="14586" width="2.28515625" style="224" customWidth="1"/>
    <col min="14587" max="14587" width="154.85546875" style="224" customWidth="1"/>
    <col min="14588" max="14588" width="2.28515625" style="224" customWidth="1"/>
    <col min="14589" max="14589" width="17.7109375" style="224" customWidth="1"/>
    <col min="14590" max="14590" width="43.42578125" style="224" customWidth="1"/>
    <col min="14591" max="14596" width="10.28515625" style="224" customWidth="1"/>
    <col min="14597" max="14597" width="12" style="224" customWidth="1"/>
    <col min="14598" max="14839" width="8" style="224"/>
    <col min="14840" max="14840" width="9.140625" style="224" customWidth="1"/>
    <col min="14841" max="14841" width="7.42578125" style="224" customWidth="1"/>
    <col min="14842" max="14842" width="2.28515625" style="224" customWidth="1"/>
    <col min="14843" max="14843" width="154.85546875" style="224" customWidth="1"/>
    <col min="14844" max="14844" width="2.28515625" style="224" customWidth="1"/>
    <col min="14845" max="14845" width="17.7109375" style="224" customWidth="1"/>
    <col min="14846" max="14846" width="43.42578125" style="224" customWidth="1"/>
    <col min="14847" max="14852" width="10.28515625" style="224" customWidth="1"/>
    <col min="14853" max="14853" width="12" style="224" customWidth="1"/>
    <col min="14854" max="15095" width="8" style="224"/>
    <col min="15096" max="15096" width="9.140625" style="224" customWidth="1"/>
    <col min="15097" max="15097" width="7.42578125" style="224" customWidth="1"/>
    <col min="15098" max="15098" width="2.28515625" style="224" customWidth="1"/>
    <col min="15099" max="15099" width="154.85546875" style="224" customWidth="1"/>
    <col min="15100" max="15100" width="2.28515625" style="224" customWidth="1"/>
    <col min="15101" max="15101" width="17.7109375" style="224" customWidth="1"/>
    <col min="15102" max="15102" width="43.42578125" style="224" customWidth="1"/>
    <col min="15103" max="15108" width="10.28515625" style="224" customWidth="1"/>
    <col min="15109" max="15109" width="12" style="224" customWidth="1"/>
    <col min="15110" max="15351" width="8" style="224"/>
    <col min="15352" max="15352" width="9.140625" style="224" customWidth="1"/>
    <col min="15353" max="15353" width="7.42578125" style="224" customWidth="1"/>
    <col min="15354" max="15354" width="2.28515625" style="224" customWidth="1"/>
    <col min="15355" max="15355" width="154.85546875" style="224" customWidth="1"/>
    <col min="15356" max="15356" width="2.28515625" style="224" customWidth="1"/>
    <col min="15357" max="15357" width="17.7109375" style="224" customWidth="1"/>
    <col min="15358" max="15358" width="43.42578125" style="224" customWidth="1"/>
    <col min="15359" max="15364" width="10.28515625" style="224" customWidth="1"/>
    <col min="15365" max="15365" width="12" style="224" customWidth="1"/>
    <col min="15366" max="15607" width="8" style="224"/>
    <col min="15608" max="15608" width="9.140625" style="224" customWidth="1"/>
    <col min="15609" max="15609" width="7.42578125" style="224" customWidth="1"/>
    <col min="15610" max="15610" width="2.28515625" style="224" customWidth="1"/>
    <col min="15611" max="15611" width="154.85546875" style="224" customWidth="1"/>
    <col min="15612" max="15612" width="2.28515625" style="224" customWidth="1"/>
    <col min="15613" max="15613" width="17.7109375" style="224" customWidth="1"/>
    <col min="15614" max="15614" width="43.42578125" style="224" customWidth="1"/>
    <col min="15615" max="15620" width="10.28515625" style="224" customWidth="1"/>
    <col min="15621" max="15621" width="12" style="224" customWidth="1"/>
    <col min="15622" max="15863" width="8" style="224"/>
    <col min="15864" max="15864" width="9.140625" style="224" customWidth="1"/>
    <col min="15865" max="15865" width="7.42578125" style="224" customWidth="1"/>
    <col min="15866" max="15866" width="2.28515625" style="224" customWidth="1"/>
    <col min="15867" max="15867" width="154.85546875" style="224" customWidth="1"/>
    <col min="15868" max="15868" width="2.28515625" style="224" customWidth="1"/>
    <col min="15869" max="15869" width="17.7109375" style="224" customWidth="1"/>
    <col min="15870" max="15870" width="43.42578125" style="224" customWidth="1"/>
    <col min="15871" max="15876" width="10.28515625" style="224" customWidth="1"/>
    <col min="15877" max="15877" width="12" style="224" customWidth="1"/>
    <col min="15878" max="16119" width="8" style="224"/>
    <col min="16120" max="16120" width="9.140625" style="224" customWidth="1"/>
    <col min="16121" max="16121" width="7.42578125" style="224" customWidth="1"/>
    <col min="16122" max="16122" width="2.28515625" style="224" customWidth="1"/>
    <col min="16123" max="16123" width="154.85546875" style="224" customWidth="1"/>
    <col min="16124" max="16124" width="2.28515625" style="224" customWidth="1"/>
    <col min="16125" max="16125" width="17.7109375" style="224" customWidth="1"/>
    <col min="16126" max="16126" width="43.42578125" style="224" customWidth="1"/>
    <col min="16127" max="16132" width="10.28515625" style="224" customWidth="1"/>
    <col min="16133" max="16133" width="12" style="224" customWidth="1"/>
    <col min="16134" max="16384" width="8" style="224"/>
  </cols>
  <sheetData>
    <row r="1" spans="1:14" s="185" customFormat="1" ht="35.1" customHeight="1" thickBot="1" x14ac:dyDescent="0.3">
      <c r="A1" s="179"/>
      <c r="B1" s="180"/>
      <c r="C1" s="181"/>
      <c r="D1" s="181"/>
      <c r="E1" s="182"/>
      <c r="F1" s="182"/>
      <c r="G1" s="183" t="s">
        <v>317</v>
      </c>
      <c r="H1" s="276" t="s">
        <v>278</v>
      </c>
      <c r="J1" s="186"/>
    </row>
    <row r="2" spans="1:14" s="185" customFormat="1" ht="35.1" customHeight="1" x14ac:dyDescent="0.35">
      <c r="A2" s="187" t="s">
        <v>318</v>
      </c>
      <c r="B2" s="188"/>
      <c r="C2" s="189"/>
      <c r="D2" s="189"/>
      <c r="E2" s="189"/>
      <c r="F2" s="190"/>
      <c r="G2" s="191" t="str">
        <f>IF(AND(ISBLANK($F$23),SUM('[1]t15(2)'!$W$1:$W$65531)+SUM('[1]t15(2)'!$R$1:$R$65533)&gt;0),"Attenzione: è necessario compilare la domanda LEG428 !!!","OK")</f>
        <v>OK</v>
      </c>
      <c r="H2" s="192"/>
      <c r="I2" s="193"/>
      <c r="J2" s="186"/>
    </row>
    <row r="3" spans="1:14" s="198" customFormat="1" ht="35.1" customHeight="1" thickBot="1" x14ac:dyDescent="0.4">
      <c r="A3" s="187" t="s">
        <v>319</v>
      </c>
      <c r="B3" s="188"/>
      <c r="C3" s="194"/>
      <c r="D3" s="194"/>
      <c r="E3" s="195"/>
      <c r="F3" s="196"/>
      <c r="G3" s="277"/>
      <c r="H3" s="192"/>
      <c r="I3" s="193"/>
      <c r="J3" s="186"/>
    </row>
    <row r="4" spans="1:14" s="205" customFormat="1" ht="35.1" customHeight="1" thickBot="1" x14ac:dyDescent="0.3">
      <c r="A4" s="199"/>
      <c r="B4" s="200"/>
      <c r="C4" s="201"/>
      <c r="D4" s="201"/>
      <c r="E4" s="202"/>
      <c r="F4" s="203"/>
      <c r="G4" s="204" t="s">
        <v>320</v>
      </c>
      <c r="I4" s="206"/>
    </row>
    <row r="5" spans="1:14" s="205" customFormat="1" ht="35.1" customHeight="1" x14ac:dyDescent="0.25">
      <c r="A5" s="207"/>
      <c r="B5" s="208"/>
      <c r="D5" s="209"/>
      <c r="E5" s="209"/>
      <c r="F5" s="210"/>
      <c r="G5" s="211" t="s">
        <v>8</v>
      </c>
      <c r="I5" s="206"/>
      <c r="J5" s="209"/>
    </row>
    <row r="6" spans="1:14" s="205" customFormat="1" ht="35.1" customHeight="1" thickBot="1" x14ac:dyDescent="0.3">
      <c r="A6" s="212" t="str">
        <f>[1]t1!$A$1</f>
        <v>REGIONI ED AUTONOMIE LOCALI - anno 2025</v>
      </c>
      <c r="B6" s="213"/>
      <c r="C6" s="214"/>
      <c r="D6" s="215"/>
      <c r="E6" s="214"/>
      <c r="F6" s="214"/>
      <c r="G6" s="216"/>
      <c r="H6" s="217"/>
      <c r="I6" s="206"/>
    </row>
    <row r="7" spans="1:14" s="205" customFormat="1" ht="35.1" customHeight="1" x14ac:dyDescent="0.25">
      <c r="A7" s="212"/>
      <c r="B7" s="218"/>
      <c r="D7" s="219" t="s">
        <v>360</v>
      </c>
      <c r="G7" s="278"/>
      <c r="H7" s="220"/>
      <c r="I7" s="221"/>
      <c r="J7" s="220"/>
      <c r="N7" s="38" t="s">
        <v>322</v>
      </c>
    </row>
    <row r="8" spans="1:14" s="205" customFormat="1" ht="15" customHeight="1" x14ac:dyDescent="0.25">
      <c r="A8" s="212"/>
      <c r="B8" s="218"/>
      <c r="D8" s="221"/>
      <c r="G8" s="278"/>
      <c r="H8" s="220"/>
      <c r="I8" s="221"/>
      <c r="J8" s="220"/>
      <c r="N8" s="206">
        <f>(COUNTIF(F:F,"&lt;&gt;"&amp;"")+COUNTIF(D110,"&lt;&gt;"&amp;"")+COUNTIF(D113,"&lt;&gt;"&amp;""))</f>
        <v>0</v>
      </c>
    </row>
    <row r="9" spans="1:14" s="205" customFormat="1" ht="10.35" customHeight="1" x14ac:dyDescent="0.25">
      <c r="A9" s="212"/>
      <c r="B9" s="218"/>
      <c r="D9" s="221"/>
      <c r="G9" s="278"/>
      <c r="H9" s="220"/>
      <c r="I9" s="221"/>
      <c r="J9" s="220"/>
      <c r="N9" s="38"/>
    </row>
    <row r="10" spans="1:14" ht="10.35" customHeight="1" x14ac:dyDescent="0.2">
      <c r="A10" s="222"/>
      <c r="B10" s="223"/>
      <c r="D10" s="225"/>
      <c r="E10" s="222"/>
      <c r="F10" s="226"/>
      <c r="G10" s="278"/>
      <c r="H10" s="222"/>
      <c r="I10" s="222"/>
      <c r="J10" s="228"/>
    </row>
    <row r="11" spans="1:14" s="233" customFormat="1" ht="35.25" customHeight="1" x14ac:dyDescent="0.25">
      <c r="A11" s="229" t="s">
        <v>361</v>
      </c>
      <c r="B11" s="279"/>
      <c r="C11" s="229"/>
      <c r="D11" s="230" t="s">
        <v>362</v>
      </c>
      <c r="E11" s="229"/>
      <c r="F11" s="231"/>
      <c r="G11" s="278"/>
      <c r="I11" s="234"/>
      <c r="J11" s="235"/>
      <c r="K11" s="38" t="s">
        <v>363</v>
      </c>
      <c r="L11" s="38" t="s">
        <v>364</v>
      </c>
      <c r="M11" s="38" t="s">
        <v>365</v>
      </c>
      <c r="N11" s="38" t="s">
        <v>18</v>
      </c>
    </row>
    <row r="12" spans="1:14" s="233" customFormat="1" ht="4.3499999999999996" customHeight="1" x14ac:dyDescent="0.25">
      <c r="A12" s="237"/>
      <c r="B12" s="280"/>
      <c r="D12" s="237"/>
      <c r="E12" s="237"/>
      <c r="F12" s="258"/>
      <c r="I12" s="234"/>
      <c r="J12" s="235"/>
    </row>
    <row r="13" spans="1:14" s="233" customFormat="1" ht="30" customHeight="1" x14ac:dyDescent="0.25">
      <c r="A13" s="236" t="s">
        <v>366</v>
      </c>
      <c r="B13" s="223" t="s">
        <v>367</v>
      </c>
      <c r="C13" s="240" t="s">
        <v>327</v>
      </c>
      <c r="D13" s="241" t="s">
        <v>368</v>
      </c>
      <c r="F13" s="281"/>
      <c r="G13" s="282" t="str">
        <f ca="1">IF(AND(F13&lt;&gt;"",F13&lt;DATE([1]t1!$L$1-1,10,1)),"Digitare una data con formato corretto (gg/mm/aaaa) non anteriore al 1 Ottobre "&amp;[1]t1!$L$1-1&amp;"",IF(AND(F13&lt;&gt;"",F13&gt;TODAY()),"Digitare una data con formato corretto (gg/mm/aaaa) non posteriore alla data corrente",IF(AND(F13&lt;&gt;"",F15&lt;&gt;"",F13=F15),"Attenzione: se la certificazione è avvenuta in modo congiunto compilare solo la GEN355 lasciando in bianco la GEN353",IF(AND(F13&lt;&gt;"",SUM(F19)&gt;0),"Attenzione: verificare che la data inserita sia relativa alla certificazione del fondo "&amp;[1]t1!$L$1&amp;"",IF(AND(F13&lt;&gt;"",COUNTA(F17)&lt;&gt;0),"Attenzione: non è possibile inserire contemporaneamente una data nella GEN353 e una data nella GEN355",IF(AND(F13="",SUM(F19)=0,F19&lt;&gt;"",COUNTA(F15)=0,COUNTA(F17)=0,C13="x",$N$8&gt;0),"Attenzione: domanda a risposta obbligatoria; inserire un valore o in alternativa inserire un valore alla GEN355",IF(AND(F13="",SUM(F19)=0,F19&lt;&gt;"",COUNTA(F15)&lt;&gt;0,C13="x",$N$8&gt;0),"Attenzione: domanda a risposta obbligatoria","")))))))</f>
        <v/>
      </c>
      <c r="H13" s="283"/>
      <c r="I13" s="283"/>
      <c r="J13" s="283"/>
      <c r="K13" s="244" t="str">
        <f>LEFT(A13,3)</f>
        <v>GEN</v>
      </c>
      <c r="L13" s="244" t="str">
        <f>RIGHT(A13,3)</f>
        <v>353</v>
      </c>
      <c r="M13" s="244" t="str">
        <f>B13</f>
        <v>DATE</v>
      </c>
      <c r="N13" s="244" t="str">
        <f ca="1">IF(AND(F13&gt;=DATE(2020,1,1),F13&lt;=TODAY()),"'"&amp;DAY(F13)&amp;"/"&amp;MONTH(F13)&amp;"/"&amp;YEAR(F13),"")</f>
        <v/>
      </c>
    </row>
    <row r="14" spans="1:14" s="233" customFormat="1" ht="4.3499999999999996" customHeight="1" x14ac:dyDescent="0.25">
      <c r="A14" s="236"/>
      <c r="B14" s="246"/>
      <c r="D14" s="251"/>
      <c r="E14" s="237"/>
      <c r="F14" s="226"/>
      <c r="G14" s="284"/>
      <c r="I14" s="234"/>
      <c r="J14" s="235"/>
    </row>
    <row r="15" spans="1:14" s="233" customFormat="1" ht="30" customHeight="1" x14ac:dyDescent="0.25">
      <c r="A15" s="236" t="s">
        <v>369</v>
      </c>
      <c r="B15" s="223" t="s">
        <v>367</v>
      </c>
      <c r="C15" s="240"/>
      <c r="D15" s="241" t="s">
        <v>370</v>
      </c>
      <c r="F15" s="281"/>
      <c r="G15" s="282" t="str">
        <f ca="1">IF(AND(F15&lt;&gt;"",F15&gt;TODAY()),"  Errore ! Digitare una data con formato corretto (gg/mm/aaaa) non posteriore alla data corrente",IF(AND(F15&lt;&gt;"",F15&lt;DATE(2016,1,1)),"  Errore ! Digitare una data plausibile con formato corretto (gg/mm/aaaa)",IF(AND(F15&lt;&gt;"",F13&lt;&gt;"",F15=F13),"Attenzione: se la certificazione è avvenuta in modo congiunto compilare solo la GEN355 lasciando in bianco la GEN354",IF(AND(F15&lt;&gt;"",COUNTA(F17)&lt;&gt;0),"Attenzione: non è possibile inserire contemporaneamente una data nella GEN354 e una data nella GEN355",""))))</f>
        <v/>
      </c>
      <c r="H15" s="283"/>
      <c r="I15" s="283"/>
      <c r="J15" s="283"/>
      <c r="K15" s="244" t="str">
        <f>LEFT(A15,3)</f>
        <v>GEN</v>
      </c>
      <c r="L15" s="244" t="str">
        <f>RIGHT(A15,3)</f>
        <v>354</v>
      </c>
      <c r="M15" s="244" t="str">
        <f>B15</f>
        <v>DATE</v>
      </c>
      <c r="N15" s="244" t="str">
        <f ca="1">IF(AND(F15&gt;=DATE(2020,1,1),F15&lt;=TODAY()),"'"&amp;DAY(F15)&amp;"/"&amp;MONTH(F15)&amp;"/"&amp;YEAR(F15),"")</f>
        <v/>
      </c>
    </row>
    <row r="16" spans="1:14" s="233" customFormat="1" ht="4.3499999999999996" customHeight="1" x14ac:dyDescent="0.25">
      <c r="A16" s="236"/>
      <c r="B16" s="223"/>
      <c r="D16" s="241"/>
      <c r="F16" s="285"/>
      <c r="G16" s="284"/>
      <c r="K16" s="244"/>
      <c r="L16" s="244"/>
      <c r="M16" s="244"/>
      <c r="N16" s="244"/>
    </row>
    <row r="17" spans="1:14" s="233" customFormat="1" ht="30" customHeight="1" x14ac:dyDescent="0.25">
      <c r="A17" s="236" t="s">
        <v>371</v>
      </c>
      <c r="B17" s="223" t="s">
        <v>367</v>
      </c>
      <c r="C17" s="240" t="s">
        <v>327</v>
      </c>
      <c r="D17" s="241" t="s">
        <v>372</v>
      </c>
      <c r="F17" s="281"/>
      <c r="G17" s="282" t="str">
        <f ca="1">IF(AND(F17&lt;&gt;"",F17&lt;DATE([1]t1!$L$1-1,10,1)),"Digitare una data con formato corretto (gg/mm/aaaa) non anteriore al 1 Ottobre "&amp;[1]t1!$L$1-1&amp;"",IF(AND(F17&lt;&gt;"",F17&gt;TODAY()),"Digitare una data con formato corretto (gg/mm/aaaa) non posteriore alla data corrente",IF(AND(F17&lt;&gt;"",SUM(F19)&gt;0),"Attenzione: verificare che la data inserita sia relativa alla certificazione del fondo "&amp;[1]t1!$L$1&amp;"",IF(AND(F17&lt;&gt;"",OR(COUNTA(F13)&lt;&gt;0,COUNTA(F15)&lt;&gt;0)),"Attenzione: non è possibile inserire contemporaneamente una data nella GEN355 e una data nella GEN353 e/o GEN354",IF(AND(F17="",SUM(F19)=0,F19&lt;&gt;"",COUNTA(F13)=0,COUNTA(F15)=0,C17="x",$N$8&gt;0),"Attenzione: domanda a risposta obbligatoria; inserire un valore o in alternativa inserire un valore alla GEN353","")))))</f>
        <v/>
      </c>
      <c r="H17" s="283"/>
      <c r="I17" s="283"/>
      <c r="J17" s="283"/>
      <c r="K17" s="244" t="str">
        <f>LEFT(A17,3)</f>
        <v>GEN</v>
      </c>
      <c r="L17" s="244" t="str">
        <f>RIGHT(A17,3)</f>
        <v>355</v>
      </c>
      <c r="M17" s="244" t="str">
        <f>B17</f>
        <v>DATE</v>
      </c>
      <c r="N17" s="244" t="str">
        <f ca="1">IF(AND(F17&gt;=DATE(2020,1,1),F17&lt;=TODAY()),"'"&amp;DAY(F17)&amp;"/"&amp;MONTH(F17)&amp;"/"&amp;YEAR(F17),"")</f>
        <v/>
      </c>
    </row>
    <row r="18" spans="1:14" s="233" customFormat="1" ht="4.3499999999999996" customHeight="1" x14ac:dyDescent="0.25">
      <c r="A18" s="236"/>
      <c r="B18" s="246"/>
      <c r="D18" s="237"/>
      <c r="E18" s="237"/>
      <c r="F18" s="226"/>
      <c r="G18" s="247"/>
      <c r="I18" s="234"/>
      <c r="J18" s="235"/>
    </row>
    <row r="19" spans="1:14" s="233" customFormat="1" ht="30" customHeight="1" x14ac:dyDescent="0.25">
      <c r="A19" s="236" t="s">
        <v>373</v>
      </c>
      <c r="B19" s="223" t="s">
        <v>326</v>
      </c>
      <c r="C19" s="240" t="s">
        <v>327</v>
      </c>
      <c r="D19" s="241" t="s">
        <v>374</v>
      </c>
      <c r="F19" s="242"/>
      <c r="G19" s="286" t="str">
        <f>IF(AND(F19&lt;&gt;"",NOT(ISNUMBER(F19))),"  Errore ! Inserire un numero intero senza decimali",IF(AND(F19&lt;&gt;"",OR(F19&lt;0,F19&gt;=100)),"  Errore ! Inserire un numero compreso tra 0 e 99",IF(AND(F19&lt;&gt;"",F19&gt;0,OR(COUNTA(F13)&lt;&gt;0,COUNTA(F17)&lt;&gt;0)),"Attenzione, dato incoerente: è stata inserita una data (GEN353 o GEN355)",IF(AND(C19="x",F19="",OR(COUNTA(F13)&lt;&gt;0,COUNTA(F17)&lt;&gt;0,$N$8&gt;0)),"Attenzione: domanda a risposta obbligatoria; in assenza di compilazione non si potrà certificare la rilevazione",IF(AND(F19="",SUM(OR([1]t1!K12:L14))&gt;0),"Attenzione: domanda a risposta obbligatoria; in assenza di compilazione non si potrà certificare la rilevazione","")))))</f>
        <v/>
      </c>
      <c r="H19" s="283"/>
      <c r="I19" s="283"/>
      <c r="J19" s="283"/>
      <c r="K19" s="244" t="str">
        <f>LEFT(A19,3)</f>
        <v>GEN</v>
      </c>
      <c r="L19" s="244" t="str">
        <f>RIGHT(A19,3)</f>
        <v>195</v>
      </c>
      <c r="M19" s="244" t="str">
        <f>B19</f>
        <v>INT</v>
      </c>
      <c r="N19" s="244" t="str">
        <f>IF(ISNUMBER(F19),ROUND(F19,0),"")</f>
        <v/>
      </c>
    </row>
    <row r="20" spans="1:14" s="233" customFormat="1" ht="4.3499999999999996" customHeight="1" x14ac:dyDescent="0.25">
      <c r="A20" s="287"/>
      <c r="B20" s="246"/>
      <c r="D20" s="237"/>
      <c r="E20" s="237"/>
      <c r="F20" s="258"/>
      <c r="G20" s="247"/>
      <c r="I20" s="234"/>
      <c r="J20" s="235"/>
    </row>
    <row r="21" spans="1:14" s="233" customFormat="1" ht="30" customHeight="1" x14ac:dyDescent="0.25">
      <c r="A21" s="229" t="s">
        <v>323</v>
      </c>
      <c r="B21" s="229"/>
      <c r="C21" s="229"/>
      <c r="D21" s="230" t="s">
        <v>324</v>
      </c>
      <c r="E21" s="229"/>
      <c r="F21" s="231"/>
      <c r="G21" s="247"/>
      <c r="I21" s="234"/>
      <c r="J21" s="235"/>
    </row>
    <row r="22" spans="1:14" s="233" customFormat="1" ht="4.3499999999999996" customHeight="1" x14ac:dyDescent="0.25">
      <c r="A22" s="236"/>
      <c r="B22" s="223"/>
      <c r="D22" s="232"/>
      <c r="E22" s="237"/>
      <c r="F22" s="226"/>
      <c r="G22" s="247"/>
      <c r="I22" s="234"/>
      <c r="J22" s="235"/>
    </row>
    <row r="23" spans="1:14" s="233" customFormat="1" ht="30" customHeight="1" x14ac:dyDescent="0.25">
      <c r="A23" s="238" t="s">
        <v>325</v>
      </c>
      <c r="B23" s="239" t="s">
        <v>326</v>
      </c>
      <c r="C23" s="240" t="s">
        <v>327</v>
      </c>
      <c r="D23" s="241" t="s">
        <v>375</v>
      </c>
      <c r="F23" s="242"/>
      <c r="G23" s="243" t="str">
        <f>IF(AND(ISBLANK(F23),C23="x",$N$8&gt;0),"Attenzione: domanda a risposta obbligatoria",IF(ISBLANK(F23),"",IF(ISNUMBER(F23),IF(F23-INT(F23)=0,"","  Errore ! Inserire un numero intero senza decimali"),"  Errore ! Inserire un numero intero senza decimali")))</f>
        <v/>
      </c>
      <c r="K23" s="244" t="str">
        <f>LEFT(A23,3)</f>
        <v>LEG</v>
      </c>
      <c r="L23" s="244" t="str">
        <f>RIGHT(A23,3)</f>
        <v>428</v>
      </c>
      <c r="M23" s="244" t="str">
        <f>B23</f>
        <v>INT</v>
      </c>
      <c r="N23" s="244" t="str">
        <f>IF(ISNUMBER(F23),ROUND(F23,0),"")</f>
        <v/>
      </c>
    </row>
    <row r="24" spans="1:14" s="233" customFormat="1" ht="4.3499999999999996" customHeight="1" x14ac:dyDescent="0.25">
      <c r="A24" s="238"/>
      <c r="B24" s="239"/>
      <c r="D24" s="241"/>
      <c r="E24" s="237"/>
      <c r="F24" s="226"/>
      <c r="G24" s="247"/>
      <c r="I24" s="234"/>
      <c r="J24" s="235"/>
    </row>
    <row r="25" spans="1:14" s="290" customFormat="1" ht="30" customHeight="1" x14ac:dyDescent="0.25">
      <c r="A25" s="238" t="s">
        <v>376</v>
      </c>
      <c r="B25" s="239" t="s">
        <v>326</v>
      </c>
      <c r="C25" s="288"/>
      <c r="D25" s="241" t="s">
        <v>377</v>
      </c>
      <c r="E25" s="135"/>
      <c r="F25" s="248"/>
      <c r="G25" s="289" t="str">
        <f>IF(AND(ISBLANK(F25),C25="x",$N$8&gt;0),"Attenzione: domanda a risposta obbligatoria",IF(ISBLANK(F25),"",IF(ISNUMBER(F25),IF(F25-INT(F25)=0,"","  Errore ! Inserire un numero intero senza decimali"),"  Errore ! Inserire un numero intero senza decimali")))</f>
        <v/>
      </c>
      <c r="K25" s="291" t="str">
        <f>LEFT(A25,3)</f>
        <v>LEG</v>
      </c>
      <c r="L25" s="291" t="str">
        <f>RIGHT(A25,3)</f>
        <v>510</v>
      </c>
      <c r="M25" s="291" t="str">
        <f>B25</f>
        <v>INT</v>
      </c>
      <c r="N25" s="291" t="str">
        <f>IF(ISNUMBER(F25),ROUND(F25,0),"")</f>
        <v/>
      </c>
    </row>
    <row r="26" spans="1:14" s="290" customFormat="1" ht="4.3499999999999996" customHeight="1" x14ac:dyDescent="0.25">
      <c r="A26" s="292"/>
      <c r="B26" s="293"/>
      <c r="D26" s="292"/>
      <c r="E26" s="294"/>
      <c r="F26" s="295"/>
      <c r="G26" s="296"/>
    </row>
    <row r="27" spans="1:14" s="233" customFormat="1" ht="30" customHeight="1" x14ac:dyDescent="0.25">
      <c r="A27" s="238" t="s">
        <v>378</v>
      </c>
      <c r="B27" s="239" t="s">
        <v>326</v>
      </c>
      <c r="D27" s="241" t="s">
        <v>379</v>
      </c>
      <c r="E27" s="135"/>
      <c r="F27" s="248"/>
      <c r="G27" s="243" t="str">
        <f>IF(AND(ISNUMBER(F27),ISBLANK(D116),$N$8&gt;0),"Attenzione: compilare la domanda INF522 nella sezione INFORMAZIONI / CHIARIMENTI",IF(ISBLANK(F27),"",IF(ISNUMBER(F27),IF(F27-INT(F27)=0,"","  Errore ! Inserire un numero intero senza decimali"),"  Errore ! Inserire un numero intero senza decimali")))</f>
        <v/>
      </c>
      <c r="K27" s="244" t="str">
        <f>LEFT(A27,3)</f>
        <v>LEG</v>
      </c>
      <c r="L27" s="244" t="str">
        <f>RIGHT(A27,3)</f>
        <v>452</v>
      </c>
      <c r="M27" s="244" t="str">
        <f>B27</f>
        <v>INT</v>
      </c>
      <c r="N27" s="244" t="str">
        <f>IF(ISNUMBER(F27),ROUND(F27,0),"")</f>
        <v/>
      </c>
    </row>
    <row r="28" spans="1:14" s="290" customFormat="1" ht="4.3499999999999996" customHeight="1" x14ac:dyDescent="0.25">
      <c r="A28" s="292"/>
      <c r="B28" s="293"/>
      <c r="D28" s="292"/>
      <c r="E28" s="294"/>
      <c r="F28" s="295"/>
      <c r="G28" s="296"/>
    </row>
    <row r="29" spans="1:14" s="233" customFormat="1" ht="30" customHeight="1" x14ac:dyDescent="0.25">
      <c r="A29" s="238" t="s">
        <v>348</v>
      </c>
      <c r="B29" s="239" t="s">
        <v>326</v>
      </c>
      <c r="D29" s="241" t="s">
        <v>380</v>
      </c>
      <c r="E29" s="135"/>
      <c r="F29" s="248"/>
      <c r="G29" s="243" t="str">
        <f>IF(AND(ISBLANK(F29),C29="x",$N$8&gt;0),"Attenzione: domanda a risposta obbligatoria",IF(ISBLANK(F29),"",IF(ISNUMBER(F29),IF(F29-INT(F29)=0,"","  Errore ! Inserire un numero intero senza decimali"),"  Errore ! Inserire un numero intero senza decimali")))</f>
        <v/>
      </c>
      <c r="K29" s="244" t="str">
        <f>LEFT(A29,3)</f>
        <v>LEG</v>
      </c>
      <c r="L29" s="244" t="str">
        <f>RIGHT(A29,3)</f>
        <v>398</v>
      </c>
      <c r="M29" s="244" t="str">
        <f>B29</f>
        <v>INT</v>
      </c>
      <c r="N29" s="244" t="str">
        <f>IF(ISNUMBER(F29),ROUND(F29,0),"")</f>
        <v/>
      </c>
    </row>
    <row r="30" spans="1:14" s="233" customFormat="1" ht="4.3499999999999996" customHeight="1" x14ac:dyDescent="0.25">
      <c r="A30" s="238"/>
      <c r="B30" s="238"/>
      <c r="D30" s="251"/>
      <c r="E30" s="251"/>
      <c r="F30" s="297"/>
      <c r="G30" s="247"/>
    </row>
    <row r="31" spans="1:14" s="233" customFormat="1" ht="30" customHeight="1" x14ac:dyDescent="0.25">
      <c r="A31" s="236" t="s">
        <v>381</v>
      </c>
      <c r="B31" s="223" t="s">
        <v>326</v>
      </c>
      <c r="D31" s="241" t="s">
        <v>382</v>
      </c>
      <c r="F31" s="242"/>
      <c r="G31" s="243" t="str">
        <f>IF(AND(ISBLANK(F31),C31="x",$N$8&gt;0),"Attenzione: domanda a risposta obbligatoria",IF(ISBLANK(F31),"",IF(ISNUMBER(F31),IF(F31-INT(F31)=0,"","  Errore ! Inserire un numero intero senza decimali"),"  Errore ! Inserire un numero intero senza decimali")))</f>
        <v/>
      </c>
      <c r="K31" s="244" t="str">
        <f>LEFT(A31,3)</f>
        <v>LEG</v>
      </c>
      <c r="L31" s="244" t="str">
        <f>RIGHT(A31,3)</f>
        <v>265</v>
      </c>
      <c r="M31" s="244" t="str">
        <f>B31</f>
        <v>INT</v>
      </c>
      <c r="N31" s="244" t="str">
        <f>IF(ISNUMBER(F31),ROUND(F31,0),"")</f>
        <v/>
      </c>
    </row>
    <row r="32" spans="1:14" s="233" customFormat="1" ht="4.3499999999999996" customHeight="1" x14ac:dyDescent="0.25">
      <c r="A32" s="287"/>
      <c r="B32" s="246"/>
      <c r="D32" s="237"/>
      <c r="E32" s="237"/>
      <c r="F32" s="258"/>
      <c r="G32" s="247"/>
      <c r="I32" s="234"/>
      <c r="J32" s="235"/>
    </row>
    <row r="33" spans="1:14" s="233" customFormat="1" ht="30" customHeight="1" x14ac:dyDescent="0.25">
      <c r="A33" s="229" t="s">
        <v>383</v>
      </c>
      <c r="B33" s="229"/>
      <c r="C33" s="229"/>
      <c r="D33" s="230" t="s">
        <v>384</v>
      </c>
      <c r="E33" s="229"/>
      <c r="F33" s="231"/>
      <c r="G33" s="247"/>
      <c r="I33" s="234"/>
      <c r="J33" s="235"/>
    </row>
    <row r="34" spans="1:14" s="233" customFormat="1" ht="4.3499999999999996" customHeight="1" x14ac:dyDescent="0.25">
      <c r="A34" s="237"/>
      <c r="B34" s="246"/>
      <c r="D34" s="237"/>
      <c r="E34" s="237"/>
      <c r="F34" s="258"/>
      <c r="G34" s="247"/>
      <c r="I34" s="234"/>
      <c r="J34" s="235"/>
    </row>
    <row r="35" spans="1:14" s="233" customFormat="1" ht="30" customHeight="1" x14ac:dyDescent="0.25">
      <c r="A35" s="238" t="s">
        <v>385</v>
      </c>
      <c r="B35" s="223" t="s">
        <v>326</v>
      </c>
      <c r="D35" s="232" t="s">
        <v>386</v>
      </c>
      <c r="F35" s="242"/>
      <c r="G35" s="243" t="str">
        <f>IF(AND(ISBLANK(F35),C35="x",$N$8&gt;0),"Attenzione: domanda a risposta obbligatoria",IF(ISBLANK(F35),"",IF(ISNUMBER(F35),IF(F35-INT(F35)=0,"","  Errore ! Inserire un numero intero senza decimali"),"  Errore ! Inserire un numero intero senza decimali")))</f>
        <v/>
      </c>
      <c r="K35" s="244" t="str">
        <f>LEFT(A35,3)</f>
        <v>ORG</v>
      </c>
      <c r="L35" s="244" t="str">
        <f>RIGHT(A35,3)</f>
        <v>191</v>
      </c>
      <c r="M35" s="244" t="str">
        <f>B35</f>
        <v>INT</v>
      </c>
      <c r="N35" s="244" t="str">
        <f>IF(ISNUMBER(F35),ROUND(F35,0),"")</f>
        <v/>
      </c>
    </row>
    <row r="36" spans="1:14" s="233" customFormat="1" ht="4.3499999999999996" customHeight="1" x14ac:dyDescent="0.25">
      <c r="A36" s="298"/>
      <c r="B36" s="246"/>
      <c r="D36" s="237"/>
      <c r="E36" s="237"/>
      <c r="F36" s="226"/>
      <c r="G36" s="247"/>
      <c r="I36" s="234"/>
      <c r="J36" s="235"/>
    </row>
    <row r="37" spans="1:14" s="233" customFormat="1" ht="30" customHeight="1" x14ac:dyDescent="0.25">
      <c r="A37" s="238" t="s">
        <v>387</v>
      </c>
      <c r="B37" s="223" t="s">
        <v>326</v>
      </c>
      <c r="D37" s="241" t="s">
        <v>388</v>
      </c>
      <c r="F37" s="242"/>
      <c r="G37" s="243" t="str">
        <f>IF(AND(ISBLANK(F37),C37="x",$N$8&gt;0),"Attenzione: domanda a risposta obbligatoria",IF(ISBLANK(F37),"",IF(ISNUMBER(F37),IF(F37-INT(F37)=0,"","  Errore ! Inserire un numero intero senza decimali"),"  Errore ! Inserire un numero intero senza decimali")))</f>
        <v/>
      </c>
      <c r="K37" s="244" t="str">
        <f>LEFT(A37,3)</f>
        <v>ORG</v>
      </c>
      <c r="L37" s="244" t="str">
        <f>RIGHT(A37,3)</f>
        <v>299</v>
      </c>
      <c r="M37" s="244" t="str">
        <f>B37</f>
        <v>INT</v>
      </c>
      <c r="N37" s="244" t="str">
        <f>IF(ISNUMBER(F37),ROUND(F37,0),"")</f>
        <v/>
      </c>
    </row>
    <row r="38" spans="1:14" s="233" customFormat="1" ht="4.3499999999999996" customHeight="1" x14ac:dyDescent="0.25">
      <c r="A38" s="298"/>
      <c r="B38" s="246"/>
      <c r="D38" s="237"/>
      <c r="E38" s="237"/>
      <c r="F38" s="226"/>
      <c r="G38" s="247"/>
      <c r="I38" s="234"/>
      <c r="J38" s="235"/>
    </row>
    <row r="39" spans="1:14" s="233" customFormat="1" ht="30" customHeight="1" x14ac:dyDescent="0.25">
      <c r="A39" s="238" t="s">
        <v>389</v>
      </c>
      <c r="B39" s="223" t="s">
        <v>326</v>
      </c>
      <c r="D39" s="241" t="s">
        <v>390</v>
      </c>
      <c r="F39" s="242"/>
      <c r="G39" s="243" t="str">
        <f>IF(AND(ISBLANK(F39),C39="x",$N$8&gt;0),"Attenzione: domanda a risposta obbligatoria",IF(ISBLANK(F39),"",IF(ISNUMBER(F39),IF(F39-INT(F39)=0,"","  Errore ! Inserire un numero intero senza decimali"),"  Errore ! Inserire un numero intero senza decimali")))</f>
        <v/>
      </c>
      <c r="K39" s="244" t="str">
        <f>LEFT(A39,3)</f>
        <v>ORG</v>
      </c>
      <c r="L39" s="244" t="str">
        <f>RIGHT(A39,3)</f>
        <v>300</v>
      </c>
      <c r="M39" s="244" t="str">
        <f>B39</f>
        <v>INT</v>
      </c>
      <c r="N39" s="244" t="str">
        <f>IF(ISNUMBER(F39),ROUND(F39,0),"")</f>
        <v/>
      </c>
    </row>
    <row r="40" spans="1:14" s="233" customFormat="1" ht="4.3499999999999996" customHeight="1" x14ac:dyDescent="0.25">
      <c r="A40" s="238"/>
      <c r="B40" s="246"/>
      <c r="D40" s="237"/>
      <c r="E40" s="237"/>
      <c r="F40" s="226"/>
      <c r="G40" s="247"/>
      <c r="I40" s="234"/>
      <c r="J40" s="235"/>
    </row>
    <row r="41" spans="1:14" s="233" customFormat="1" ht="30" customHeight="1" x14ac:dyDescent="0.25">
      <c r="A41" s="238" t="s">
        <v>391</v>
      </c>
      <c r="B41" s="223" t="s">
        <v>326</v>
      </c>
      <c r="D41" s="241" t="s">
        <v>392</v>
      </c>
      <c r="F41" s="242"/>
      <c r="G41" s="243" t="str">
        <f>IF(AND(ISBLANK(F41),C41="x",$N$8&gt;0),"Attenzione: domanda a risposta obbligatoria",IF(ISBLANK(F41),"",IF(ISNUMBER(F41),IF(F41-INT(F41)=0,"","  Errore ! Inserire un numero intero senza decimali"),"  Errore ! Inserire un numero intero senza decimali")))</f>
        <v/>
      </c>
      <c r="K41" s="244" t="str">
        <f>LEFT(A41,3)</f>
        <v>ORG</v>
      </c>
      <c r="L41" s="244" t="str">
        <f>RIGHT(A41,3)</f>
        <v>268</v>
      </c>
      <c r="M41" s="244" t="str">
        <f>B41</f>
        <v>INT</v>
      </c>
      <c r="N41" s="244" t="str">
        <f>IF(ISNUMBER(F41),ROUND(F41,0),"")</f>
        <v/>
      </c>
    </row>
    <row r="42" spans="1:14" s="233" customFormat="1" ht="4.3499999999999996" customHeight="1" x14ac:dyDescent="0.25">
      <c r="A42" s="298"/>
      <c r="B42" s="246"/>
      <c r="D42" s="237"/>
      <c r="E42" s="237"/>
      <c r="F42" s="226"/>
      <c r="G42" s="247"/>
      <c r="I42" s="234"/>
      <c r="J42" s="235"/>
    </row>
    <row r="43" spans="1:14" s="233" customFormat="1" ht="30" customHeight="1" x14ac:dyDescent="0.25">
      <c r="A43" s="238" t="s">
        <v>393</v>
      </c>
      <c r="B43" s="223" t="s">
        <v>326</v>
      </c>
      <c r="D43" s="232" t="s">
        <v>394</v>
      </c>
      <c r="F43" s="242"/>
      <c r="G43" s="243" t="str">
        <f>IF(AND(ISBLANK(F43),C43="x",$N$8&gt;0),"Attenzione: domanda a risposta obbligatoria",IF(ISBLANK(F43),"",IF(ISNUMBER(F43),IF(F43-INT(F43)=0,"","  Errore ! Inserire un numero intero senza decimali"),"  Errore ! Inserire un numero intero senza decimali")))</f>
        <v/>
      </c>
      <c r="K43" s="244" t="str">
        <f>LEFT(A45,3)</f>
        <v>ORG</v>
      </c>
      <c r="L43" s="244" t="str">
        <f>RIGHT(A43,3)</f>
        <v>136</v>
      </c>
      <c r="M43" s="244" t="str">
        <f>B45</f>
        <v>INT</v>
      </c>
      <c r="N43" s="244" t="str">
        <f>IF(ISNUMBER(F43),ROUND(F43,0),"")</f>
        <v/>
      </c>
    </row>
    <row r="44" spans="1:14" s="233" customFormat="1" ht="4.3499999999999996" customHeight="1" x14ac:dyDescent="0.25">
      <c r="A44" s="238"/>
      <c r="B44" s="246"/>
      <c r="D44" s="237"/>
      <c r="E44" s="237"/>
      <c r="F44" s="226"/>
      <c r="G44" s="247"/>
      <c r="I44" s="234"/>
      <c r="J44" s="235"/>
    </row>
    <row r="45" spans="1:14" s="233" customFormat="1" ht="30" customHeight="1" x14ac:dyDescent="0.25">
      <c r="A45" s="238" t="s">
        <v>395</v>
      </c>
      <c r="B45" s="223" t="s">
        <v>326</v>
      </c>
      <c r="D45" s="241" t="s">
        <v>396</v>
      </c>
      <c r="F45" s="242"/>
      <c r="G45" s="243" t="str">
        <f>IF(AND(ISBLANK(F45),C45="x",$N$8&gt;0),"Attenzione: domanda a risposta obbligatoria",IF(ISBLANK(F45),"",IF(ISNUMBER(F45),IF(F45-INT(F45)=0,"","  Errore ! Inserire un numero intero senza decimali"),"  Errore ! Inserire un numero intero senza decimali")))</f>
        <v/>
      </c>
      <c r="K45" s="244" t="str">
        <f>LEFT(A49,3)</f>
        <v>ORG</v>
      </c>
      <c r="L45" s="244" t="str">
        <f>RIGHT(A45,3)</f>
        <v>269</v>
      </c>
      <c r="M45" s="244" t="str">
        <f>B49</f>
        <v>INT</v>
      </c>
      <c r="N45" s="244" t="str">
        <f>IF(ISNUMBER(F45),ROUND(F45,0),"")</f>
        <v/>
      </c>
    </row>
    <row r="46" spans="1:14" s="233" customFormat="1" ht="4.3499999999999996" customHeight="1" x14ac:dyDescent="0.25">
      <c r="A46" s="238"/>
      <c r="B46" s="246"/>
      <c r="D46" s="237"/>
      <c r="E46" s="237"/>
      <c r="F46" s="226"/>
      <c r="G46" s="247"/>
      <c r="I46" s="234"/>
      <c r="J46" s="235"/>
    </row>
    <row r="47" spans="1:14" s="233" customFormat="1" ht="30" customHeight="1" x14ac:dyDescent="0.25">
      <c r="A47" s="238" t="s">
        <v>397</v>
      </c>
      <c r="B47" s="223" t="s">
        <v>326</v>
      </c>
      <c r="D47" s="232" t="s">
        <v>398</v>
      </c>
      <c r="F47" s="242"/>
      <c r="G47" s="243" t="str">
        <f>IF(AND(ISBLANK(F47),C47="x",$N$8&gt;0),"Attenzione: domanda a risposta obbligatoria",IF(ISBLANK(F47),"",IF(ISNUMBER(F47),IF(F47-INT(F47)=0,"","  Errore ! Inserire un numero intero senza decimali"),"  Errore ! Inserire un numero intero senza decimali")))</f>
        <v/>
      </c>
      <c r="K47" s="244" t="str">
        <f>LEFT(A43,3)</f>
        <v>ORG</v>
      </c>
      <c r="L47" s="244" t="str">
        <f>RIGHT(A47,3)</f>
        <v>179</v>
      </c>
      <c r="M47" s="244" t="str">
        <f>B43</f>
        <v>INT</v>
      </c>
      <c r="N47" s="244" t="str">
        <f>IF(ISNUMBER(F47),ROUND(F47,0),"")</f>
        <v/>
      </c>
    </row>
    <row r="48" spans="1:14" s="233" customFormat="1" ht="4.3499999999999996" customHeight="1" x14ac:dyDescent="0.25">
      <c r="A48" s="238"/>
      <c r="B48" s="246"/>
      <c r="D48" s="237"/>
      <c r="E48" s="237"/>
      <c r="F48" s="226"/>
      <c r="G48" s="247"/>
      <c r="I48" s="234"/>
      <c r="J48" s="235"/>
    </row>
    <row r="49" spans="1:14" s="233" customFormat="1" ht="30" customHeight="1" x14ac:dyDescent="0.25">
      <c r="A49" s="238" t="s">
        <v>399</v>
      </c>
      <c r="B49" s="223" t="s">
        <v>326</v>
      </c>
      <c r="D49" s="241" t="s">
        <v>400</v>
      </c>
      <c r="F49" s="242"/>
      <c r="G49" s="243" t="str">
        <f>IF(AND(ISBLANK(F49),C49="x",$N$8&gt;0),"Attenzione: domanda a risposta obbligatoria",IF(ISBLANK(F49),"",IF(ISNUMBER(F49),IF(F49-INT(F49)=0,"","  Errore ! Inserire un numero intero senza decimali"),"  Errore ! Inserire un numero intero senza decimali")))</f>
        <v/>
      </c>
      <c r="K49" s="244" t="str">
        <f>LEFT(A47,3)</f>
        <v>ORG</v>
      </c>
      <c r="L49" s="244" t="str">
        <f>RIGHT(A49,3)</f>
        <v>270</v>
      </c>
      <c r="M49" s="244" t="str">
        <f>B47</f>
        <v>INT</v>
      </c>
      <c r="N49" s="244" t="str">
        <f>IF(ISNUMBER(F49),ROUND(F49,0),"")</f>
        <v/>
      </c>
    </row>
    <row r="50" spans="1:14" s="233" customFormat="1" ht="4.3499999999999996" customHeight="1" x14ac:dyDescent="0.25">
      <c r="A50" s="238"/>
      <c r="B50" s="246"/>
      <c r="D50" s="237"/>
      <c r="E50" s="237"/>
      <c r="F50" s="226"/>
      <c r="G50" s="247"/>
      <c r="I50" s="234"/>
      <c r="J50" s="235"/>
    </row>
    <row r="51" spans="1:14" s="233" customFormat="1" ht="30" customHeight="1" x14ac:dyDescent="0.25">
      <c r="A51" s="238" t="s">
        <v>401</v>
      </c>
      <c r="B51" s="223" t="s">
        <v>326</v>
      </c>
      <c r="D51" s="232" t="s">
        <v>402</v>
      </c>
      <c r="F51" s="242"/>
      <c r="G51" s="243" t="str">
        <f>IF(AND(ISBLANK(F51),C51="x",$N$8&gt;0),"Attenzione: domanda a risposta obbligatoria",IF(ISBLANK(F51),"",IF(ISNUMBER(F51),IF(F51-INT(F51)=0,"","  Errore ! Inserire un numero intero senza decimali"),"  Errore ! Inserire un numero intero senza decimali")))</f>
        <v/>
      </c>
      <c r="K51" s="244" t="str">
        <f>LEFT(A51,3)</f>
        <v>ORG</v>
      </c>
      <c r="L51" s="244" t="str">
        <f>RIGHT(A51,3)</f>
        <v>161</v>
      </c>
      <c r="M51" s="244" t="str">
        <f>B51</f>
        <v>INT</v>
      </c>
      <c r="N51" s="244" t="str">
        <f>IF(ISNUMBER(F51),ROUND(F51,0),"")</f>
        <v/>
      </c>
    </row>
    <row r="52" spans="1:14" s="233" customFormat="1" ht="4.3499999999999996" customHeight="1" x14ac:dyDescent="0.25">
      <c r="A52" s="238"/>
      <c r="B52" s="223"/>
      <c r="D52" s="232"/>
      <c r="F52" s="299"/>
      <c r="G52" s="243"/>
      <c r="K52" s="244"/>
      <c r="L52" s="244"/>
      <c r="M52" s="244"/>
      <c r="N52" s="244"/>
    </row>
    <row r="53" spans="1:14" s="233" customFormat="1" ht="30" customHeight="1" x14ac:dyDescent="0.25">
      <c r="A53" s="238" t="s">
        <v>403</v>
      </c>
      <c r="B53" s="239" t="s">
        <v>326</v>
      </c>
      <c r="C53" s="135"/>
      <c r="D53" s="241" t="s">
        <v>404</v>
      </c>
      <c r="F53" s="242"/>
      <c r="G53" s="243" t="str">
        <f>IF(AND(ISBLANK(F53),C53="x",$N$8&gt;0),"Attenzione: domanda a risposta obbligatoria",IF(ISBLANK(F53),"",IF(ISNUMBER(F53),IF(F53-INT(F53)=0,"","  Errore ! Inserire un numero intero senza decimali"),"  Errore ! Inserire un numero intero senza decimali")))</f>
        <v/>
      </c>
      <c r="K53" s="244" t="str">
        <f>LEFT(A53,3)</f>
        <v>ORG</v>
      </c>
      <c r="L53" s="244" t="str">
        <f>RIGHT(A53,3)</f>
        <v>518</v>
      </c>
      <c r="M53" s="244" t="str">
        <f>B53</f>
        <v>INT</v>
      </c>
      <c r="N53" s="244" t="str">
        <f>IF(ISNUMBER(F53),ROUND(F53,0),"")</f>
        <v/>
      </c>
    </row>
    <row r="54" spans="1:14" s="233" customFormat="1" ht="4.3499999999999996" customHeight="1" x14ac:dyDescent="0.25">
      <c r="A54" s="238"/>
      <c r="B54" s="239"/>
      <c r="C54" s="135"/>
      <c r="D54" s="241"/>
      <c r="F54" s="299"/>
      <c r="G54" s="243"/>
      <c r="K54" s="244"/>
      <c r="L54" s="244"/>
      <c r="M54" s="244"/>
      <c r="N54" s="244"/>
    </row>
    <row r="55" spans="1:14" s="233" customFormat="1" ht="30" customHeight="1" x14ac:dyDescent="0.25">
      <c r="A55" s="238" t="s">
        <v>405</v>
      </c>
      <c r="B55" s="239" t="s">
        <v>326</v>
      </c>
      <c r="C55" s="135"/>
      <c r="D55" s="241" t="s">
        <v>406</v>
      </c>
      <c r="F55" s="242"/>
      <c r="G55" s="243" t="str">
        <f>IF(AND(ISBLANK(F55),C55="x",$N$8&gt;0),"Attenzione: domanda a risposta obbligatoria",IF(ISBLANK(F55),"",IF(ISNUMBER(F55),IF(F55-INT(F55)=0,"","  Errore ! Inserire un numero intero senza decimali"),"  Errore ! Inserire un numero intero senza decimali")))</f>
        <v/>
      </c>
      <c r="K55" s="244" t="str">
        <f>LEFT(A55,3)</f>
        <v>ORG</v>
      </c>
      <c r="L55" s="244" t="str">
        <f>RIGHT(A55,3)</f>
        <v>519</v>
      </c>
      <c r="M55" s="244" t="str">
        <f>B55</f>
        <v>INT</v>
      </c>
      <c r="N55" s="244" t="str">
        <f>IF(ISNUMBER(F55),ROUND(F55,0),"")</f>
        <v/>
      </c>
    </row>
    <row r="56" spans="1:14" s="233" customFormat="1" ht="4.3499999999999996" customHeight="1" x14ac:dyDescent="0.25">
      <c r="A56" s="238"/>
      <c r="B56" s="246"/>
      <c r="D56" s="237"/>
      <c r="E56" s="237"/>
      <c r="F56" s="226"/>
      <c r="G56" s="247"/>
      <c r="I56" s="234"/>
      <c r="J56" s="235"/>
    </row>
    <row r="57" spans="1:14" s="233" customFormat="1" ht="30" customHeight="1" x14ac:dyDescent="0.25">
      <c r="A57" s="238" t="s">
        <v>407</v>
      </c>
      <c r="B57" s="223" t="s">
        <v>326</v>
      </c>
      <c r="D57" s="241" t="s">
        <v>408</v>
      </c>
      <c r="F57" s="242"/>
      <c r="G57" s="243" t="str">
        <f>IF(AND(ISBLANK(F57),C57="x",$N$8&gt;0),"Attenzione: domanda a risposta obbligatoria",IF(ISBLANK(F57),"",IF(ISNUMBER(F57),IF(F57-INT(F57)=0,"","  Errore ! Inserire un numero intero senza decimali"),"  Errore ! Inserire un numero intero senza decimali")))</f>
        <v/>
      </c>
      <c r="K57" s="244" t="str">
        <f>LEFT(A57,3)</f>
        <v>ORG</v>
      </c>
      <c r="L57" s="244" t="str">
        <f>RIGHT(A57,3)</f>
        <v>271</v>
      </c>
      <c r="M57" s="244" t="str">
        <f>B57</f>
        <v>INT</v>
      </c>
      <c r="N57" s="244" t="str">
        <f>IF(ISNUMBER(F57),ROUND(F57,0),"")</f>
        <v/>
      </c>
    </row>
    <row r="58" spans="1:14" s="233" customFormat="1" ht="4.3499999999999996" customHeight="1" x14ac:dyDescent="0.25">
      <c r="A58" s="238"/>
      <c r="B58" s="246"/>
      <c r="D58" s="237"/>
      <c r="E58" s="237"/>
      <c r="F58" s="226"/>
      <c r="G58" s="247"/>
      <c r="I58" s="234"/>
      <c r="J58" s="235"/>
    </row>
    <row r="59" spans="1:14" s="233" customFormat="1" ht="30" customHeight="1" x14ac:dyDescent="0.25">
      <c r="A59" s="238" t="s">
        <v>409</v>
      </c>
      <c r="B59" s="223" t="s">
        <v>326</v>
      </c>
      <c r="D59" s="232" t="s">
        <v>410</v>
      </c>
      <c r="F59" s="242"/>
      <c r="G59" s="243" t="str">
        <f>IF(AND(ISBLANK(F59),C59="x",$N$8&gt;0),"Attenzione: domanda a risposta obbligatoria",IF(ISBLANK(F59),"",IF(ISNUMBER(F59),IF(F59-INT(F59)=0,"","  Errore ! Inserire un numero intero senza decimali"),"  Errore ! Inserire un numero intero senza decimali")))</f>
        <v/>
      </c>
      <c r="K59" s="244" t="str">
        <f>LEFT(A59,3)</f>
        <v>ORG</v>
      </c>
      <c r="L59" s="244" t="str">
        <f>RIGHT(A59,3)</f>
        <v>272</v>
      </c>
      <c r="M59" s="244" t="str">
        <f>B59</f>
        <v>INT</v>
      </c>
      <c r="N59" s="244" t="str">
        <f>IF(ISNUMBER(F59),ROUND(F59,0),"")</f>
        <v/>
      </c>
    </row>
    <row r="60" spans="1:14" s="233" customFormat="1" ht="4.3499999999999996" customHeight="1" x14ac:dyDescent="0.25">
      <c r="A60" s="236"/>
      <c r="B60" s="246"/>
      <c r="D60" s="237"/>
      <c r="E60" s="237"/>
      <c r="F60" s="258"/>
      <c r="G60" s="247"/>
      <c r="I60" s="234"/>
      <c r="J60" s="235"/>
    </row>
    <row r="61" spans="1:14" s="233" customFormat="1" ht="30" customHeight="1" x14ac:dyDescent="0.25">
      <c r="A61" s="229" t="s">
        <v>411</v>
      </c>
      <c r="B61" s="229"/>
      <c r="C61" s="229"/>
      <c r="D61" s="230" t="s">
        <v>412</v>
      </c>
      <c r="E61" s="229"/>
      <c r="F61" s="231"/>
    </row>
    <row r="62" spans="1:14" s="233" customFormat="1" ht="4.3499999999999996" customHeight="1" x14ac:dyDescent="0.25">
      <c r="A62" s="237"/>
      <c r="B62" s="246"/>
      <c r="D62" s="237"/>
      <c r="E62" s="237"/>
      <c r="F62" s="258"/>
      <c r="G62" s="247"/>
      <c r="I62" s="234"/>
      <c r="J62" s="235"/>
    </row>
    <row r="63" spans="1:14" s="233" customFormat="1" ht="30" customHeight="1" x14ac:dyDescent="0.25">
      <c r="A63" s="236" t="s">
        <v>413</v>
      </c>
      <c r="B63" s="223" t="s">
        <v>326</v>
      </c>
      <c r="D63" s="241" t="s">
        <v>414</v>
      </c>
      <c r="F63" s="242"/>
      <c r="G63" s="243" t="str">
        <f>IF(AND(ISBLANK(F63),C63="x",$N$8&gt;0),"Attenzione: domanda a risposta obbligatoria",IF(ISBLANK(F63),"",IF(ISNUMBER(F63),IF(F63-INT(F63)=0,"","  Errore ! Inserire un numero intero senza decimali"),"  Errore ! Inserire un numero intero senza decimali")))</f>
        <v/>
      </c>
      <c r="K63" s="244" t="str">
        <f>LEFT(A63,3)</f>
        <v>PRD</v>
      </c>
      <c r="L63" s="244" t="str">
        <f>RIGHT(A63,3)</f>
        <v>137</v>
      </c>
      <c r="M63" s="244" t="str">
        <f>B63</f>
        <v>INT</v>
      </c>
      <c r="N63" s="244" t="str">
        <f>IF(ISNUMBER(F63),ROUND(F63,0),"")</f>
        <v/>
      </c>
    </row>
    <row r="64" spans="1:14" s="233" customFormat="1" ht="4.3499999999999996" customHeight="1" x14ac:dyDescent="0.25">
      <c r="A64" s="236"/>
      <c r="B64" s="246"/>
      <c r="D64" s="237"/>
      <c r="E64" s="237"/>
      <c r="F64" s="226"/>
      <c r="G64" s="247"/>
      <c r="I64" s="234"/>
      <c r="J64" s="235"/>
    </row>
    <row r="65" spans="1:14" s="233" customFormat="1" ht="30" customHeight="1" x14ac:dyDescent="0.25">
      <c r="A65" s="238" t="s">
        <v>415</v>
      </c>
      <c r="B65" s="223" t="s">
        <v>340</v>
      </c>
      <c r="D65" s="241" t="s">
        <v>416</v>
      </c>
      <c r="F65" s="254"/>
      <c r="G65" s="255" t="str">
        <f>IF(AND(ISBLANK(F65),C65="x",$N$8&gt;0),"Attenzione: domanda a risposta obbligatoria",IF(ISBLANK(F65),"",IF(ISNUMBER(F65),IF(F65-ROUND(F65,4)=0,"","  Errore ! Inserire una % con al massimo due valori decimali"),"  Errore ! Inserire una % con al massimo due valori decimali")))</f>
        <v/>
      </c>
      <c r="K65" s="244" t="str">
        <f>LEFT(A65,3)</f>
        <v>PRD</v>
      </c>
      <c r="L65" s="244" t="str">
        <f>RIGHT(A65,3)</f>
        <v>439</v>
      </c>
      <c r="M65" s="244" t="str">
        <f>B65</f>
        <v>PERC</v>
      </c>
      <c r="N65" s="244" t="str">
        <f>IF(ISNUMBER(F65),ROUND(F65,4)*100,"")</f>
        <v/>
      </c>
    </row>
    <row r="66" spans="1:14" s="233" customFormat="1" ht="4.3499999999999996" customHeight="1" x14ac:dyDescent="0.25">
      <c r="A66" s="236"/>
      <c r="B66" s="246"/>
      <c r="D66" s="237"/>
      <c r="E66" s="237"/>
      <c r="F66" s="226"/>
      <c r="G66" s="247"/>
      <c r="I66" s="234"/>
      <c r="J66" s="235"/>
    </row>
    <row r="67" spans="1:14" s="135" customFormat="1" ht="30" customHeight="1" x14ac:dyDescent="0.25">
      <c r="A67" s="238" t="s">
        <v>417</v>
      </c>
      <c r="B67" s="239" t="s">
        <v>326</v>
      </c>
      <c r="D67" s="241" t="s">
        <v>418</v>
      </c>
      <c r="F67" s="248"/>
      <c r="G67" s="243" t="str">
        <f>IF(AND(ISBLANK(F67),C67="x",$N$8&gt;0),"Attenzione: domanda a risposta obbligatoria",IF(ISBLANK(F67),"",IF(ISNUMBER(F67),IF(F67-INT(F67)=0,"","  Errore ! Inserire un numero intero senza decimali"),"  Errore ! Inserire un numero intero senza decimali")))</f>
        <v/>
      </c>
      <c r="K67" s="300" t="str">
        <f>LEFT(A67,3)</f>
        <v>PRD</v>
      </c>
      <c r="L67" s="300" t="str">
        <f>RIGHT(A67,3)</f>
        <v>115</v>
      </c>
      <c r="M67" s="300" t="str">
        <f>B67</f>
        <v>INT</v>
      </c>
      <c r="N67" s="300" t="str">
        <f>IF(ISNUMBER(F67),ROUND(F67,0),"")</f>
        <v/>
      </c>
    </row>
    <row r="68" spans="1:14" s="233" customFormat="1" ht="4.3499999999999996" customHeight="1" x14ac:dyDescent="0.25">
      <c r="A68" s="236"/>
      <c r="B68" s="246"/>
      <c r="D68" s="237"/>
      <c r="E68" s="237"/>
      <c r="F68" s="226"/>
      <c r="G68" s="247"/>
      <c r="I68" s="234"/>
      <c r="J68" s="235"/>
    </row>
    <row r="69" spans="1:14" s="305" customFormat="1" ht="30" customHeight="1" x14ac:dyDescent="0.25">
      <c r="A69" s="301" t="s">
        <v>419</v>
      </c>
      <c r="B69" s="302" t="s">
        <v>420</v>
      </c>
      <c r="C69" s="303"/>
      <c r="D69" s="304" t="s">
        <v>421</v>
      </c>
      <c r="F69" s="306"/>
      <c r="G69" s="307" t="str">
        <f>IF(AND(ISBLANK(F69),C69="x",$N$8&gt;0),"Attenzione: domanda a risposta obbligatoria",IF(ISBLANK(F69),"",IF(AND(LEN(F69)=1,OR(UPPER(F69)="N",UPPER(F69)="S")),"",IF(ISBLANK(F69),"","  Errore ! Inserire S o N"))))</f>
        <v/>
      </c>
      <c r="K69" s="308" t="str">
        <f>LEFT(A69,3)</f>
        <v>PRD</v>
      </c>
      <c r="L69" s="308" t="str">
        <f>RIGHT(A69,3)</f>
        <v>480</v>
      </c>
      <c r="M69" s="308" t="str">
        <f>B69</f>
        <v>FLAG</v>
      </c>
      <c r="N69" s="309" t="str">
        <f>IF(AND(LEN(F69)=1,OR(UPPER(F69)="N",UPPER(F69)="S")),UPPER(F69),"")</f>
        <v/>
      </c>
    </row>
    <row r="70" spans="1:14" s="305" customFormat="1" ht="4.3499999999999996" customHeight="1" x14ac:dyDescent="0.25">
      <c r="A70" s="301"/>
      <c r="B70" s="301"/>
      <c r="C70" s="303"/>
      <c r="D70" s="310"/>
      <c r="E70" s="311"/>
      <c r="F70" s="312"/>
      <c r="G70" s="313"/>
    </row>
    <row r="71" spans="1:14" s="305" customFormat="1" ht="30" customHeight="1" x14ac:dyDescent="0.25">
      <c r="A71" s="301" t="s">
        <v>422</v>
      </c>
      <c r="B71" s="302" t="s">
        <v>326</v>
      </c>
      <c r="C71" s="303"/>
      <c r="D71" s="304" t="s">
        <v>423</v>
      </c>
      <c r="F71" s="314"/>
      <c r="G71" s="307" t="str">
        <f>IF(AND(ISBLANK(F71),C71="x",$N$8&gt;0),"Attenzione: domanda a risposta obbligatoria",IF(ISBLANK(F71),"",IF(ISNUMBER(F71),IF(F71-INT(F71)=0,"","  Errore ! Inserire un numero intero senza decimali"),"  Errore ! Inserire un numero intero senza decimali")))</f>
        <v/>
      </c>
      <c r="K71" s="308" t="str">
        <f>LEFT(A71,3)</f>
        <v>PRD</v>
      </c>
      <c r="L71" s="308" t="str">
        <f>RIGHT(A71,3)</f>
        <v>481</v>
      </c>
      <c r="M71" s="308" t="str">
        <f>B71</f>
        <v>INT</v>
      </c>
      <c r="N71" s="308" t="str">
        <f>IF(ISNUMBER(F71),ROUND(F71,0),"")</f>
        <v/>
      </c>
    </row>
    <row r="72" spans="1:14" s="305" customFormat="1" ht="4.3499999999999996" customHeight="1" x14ac:dyDescent="0.25">
      <c r="A72" s="301"/>
      <c r="B72" s="301"/>
      <c r="C72" s="303"/>
      <c r="D72" s="310"/>
      <c r="E72" s="311"/>
      <c r="F72" s="312"/>
      <c r="G72" s="313"/>
    </row>
    <row r="73" spans="1:14" s="305" customFormat="1" ht="30" customHeight="1" x14ac:dyDescent="0.25">
      <c r="A73" s="301" t="s">
        <v>424</v>
      </c>
      <c r="B73" s="302" t="s">
        <v>326</v>
      </c>
      <c r="C73" s="303"/>
      <c r="D73" s="304" t="s">
        <v>425</v>
      </c>
      <c r="F73" s="314"/>
      <c r="G73" s="307" t="str">
        <f>IF(AND(ISBLANK(F73),C73="x",$N$8&gt;0),"Attenzione: domanda a risposta obbligatoria",IF(ISBLANK(F73),"",IF(ISNUMBER(F73),IF(F73-INT(F73)=0,"","  Errore ! Inserire un numero intero senza decimali"),"  Errore ! Inserire un numero intero senza decimali")))</f>
        <v/>
      </c>
      <c r="K73" s="308" t="str">
        <f>LEFT(A73,3)</f>
        <v>PRD</v>
      </c>
      <c r="L73" s="308" t="str">
        <f>RIGHT(A73,3)</f>
        <v>482</v>
      </c>
      <c r="M73" s="308" t="str">
        <f>B73</f>
        <v>INT</v>
      </c>
      <c r="N73" s="308" t="str">
        <f>IF(ISNUMBER(F73),ROUND(F73,0),"")</f>
        <v/>
      </c>
    </row>
    <row r="74" spans="1:14" s="305" customFormat="1" ht="4.3499999999999996" customHeight="1" x14ac:dyDescent="0.25">
      <c r="A74" s="301"/>
      <c r="B74" s="301"/>
      <c r="D74" s="315"/>
      <c r="E74" s="311"/>
      <c r="F74" s="312"/>
      <c r="G74" s="313"/>
    </row>
    <row r="75" spans="1:14" s="233" customFormat="1" ht="30" customHeight="1" x14ac:dyDescent="0.25">
      <c r="A75" s="238" t="s">
        <v>426</v>
      </c>
      <c r="B75" s="239" t="s">
        <v>420</v>
      </c>
      <c r="C75" s="135"/>
      <c r="D75" s="241" t="s">
        <v>427</v>
      </c>
      <c r="F75" s="242"/>
      <c r="G75" s="307" t="str">
        <f>IF(AND(ISBLANK(F75),C75="x",$N$8&gt;0),"Attenzione: domanda a risposta obbligatoria",IF(ISBLANK(F75),"",IF(AND(LEN(F75)=1,OR(UPPER(F75)="N",UPPER(F75)="S")),"",IF(ISBLANK(F75),"","  Errore ! Inserire S o N"))))</f>
        <v/>
      </c>
      <c r="K75" s="244" t="str">
        <f>LEFT(A75,3)</f>
        <v>PRD</v>
      </c>
      <c r="L75" s="244" t="str">
        <f>RIGHT(A75,3)</f>
        <v>541</v>
      </c>
      <c r="M75" s="244" t="str">
        <f>B75</f>
        <v>FLAG</v>
      </c>
      <c r="N75" s="309" t="str">
        <f>IF(AND(LEN(F75)=1,OR(UPPER(F75)="N",UPPER(F75)="S")),UPPER(F75),"")</f>
        <v/>
      </c>
    </row>
    <row r="76" spans="1:14" s="233" customFormat="1" ht="4.3499999999999996" customHeight="1" x14ac:dyDescent="0.25">
      <c r="A76" s="238"/>
      <c r="B76" s="238"/>
      <c r="C76" s="135"/>
      <c r="D76" s="316"/>
      <c r="E76" s="237"/>
      <c r="F76" s="226"/>
      <c r="G76" s="247"/>
    </row>
    <row r="77" spans="1:14" s="233" customFormat="1" ht="30" customHeight="1" x14ac:dyDescent="0.25">
      <c r="A77" s="238" t="s">
        <v>428</v>
      </c>
      <c r="B77" s="239" t="s">
        <v>420</v>
      </c>
      <c r="C77" s="135"/>
      <c r="D77" s="241" t="s">
        <v>429</v>
      </c>
      <c r="F77" s="242"/>
      <c r="G77" s="307" t="str">
        <f>IF(AND(ISBLANK(F77),C77="x",$N$8&gt;0),"Attenzione: domanda a risposta obbligatoria",IF(ISBLANK(F77),"",IF(AND(LEN(F77)=1,OR(UPPER(F77)="N",UPPER(F77)="S")),"",IF(ISBLANK(F77),"","  Errore ! Inserire S o N"))))</f>
        <v/>
      </c>
      <c r="K77" s="244" t="str">
        <f>LEFT(A77,3)</f>
        <v>PRD</v>
      </c>
      <c r="L77" s="244" t="str">
        <f>RIGHT(A77,3)</f>
        <v>542</v>
      </c>
      <c r="M77" s="244" t="str">
        <f>B77</f>
        <v>FLAG</v>
      </c>
      <c r="N77" s="309" t="str">
        <f>IF(AND(LEN(F77)=1,OR(UPPER(F77)="N",UPPER(F77)="S")),UPPER(F77),"")</f>
        <v/>
      </c>
    </row>
    <row r="78" spans="1:14" s="233" customFormat="1" ht="4.3499999999999996" customHeight="1" x14ac:dyDescent="0.25">
      <c r="A78" s="238"/>
      <c r="B78" s="238"/>
      <c r="C78" s="135"/>
      <c r="D78" s="317"/>
      <c r="E78" s="237"/>
      <c r="F78" s="226"/>
      <c r="G78" s="247"/>
    </row>
    <row r="79" spans="1:14" s="319" customFormat="1" ht="35.1" customHeight="1" x14ac:dyDescent="0.25">
      <c r="A79" s="229" t="s">
        <v>430</v>
      </c>
      <c r="B79" s="229"/>
      <c r="C79" s="318"/>
      <c r="D79" s="230" t="s">
        <v>431</v>
      </c>
      <c r="E79" s="229"/>
      <c r="F79" s="231"/>
      <c r="G79" s="255" t="str">
        <f>IF(AND(LEN(F79)=1,OR(UPPER(F79)="N",UPPER(F79)="S")),"",IF(ISBLANK(F79),"","  Errore ! Inserire S o N"))</f>
        <v/>
      </c>
    </row>
    <row r="80" spans="1:14" s="319" customFormat="1" ht="4.3499999999999996" customHeight="1" x14ac:dyDescent="0.25">
      <c r="A80" s="320"/>
      <c r="B80" s="320"/>
      <c r="C80" s="321"/>
      <c r="D80" s="322"/>
      <c r="E80" s="323"/>
      <c r="F80" s="324"/>
      <c r="G80" s="325"/>
    </row>
    <row r="81" spans="1:14" s="319" customFormat="1" ht="30" customHeight="1" x14ac:dyDescent="0.25">
      <c r="A81" s="326" t="s">
        <v>432</v>
      </c>
      <c r="B81" s="327" t="s">
        <v>326</v>
      </c>
      <c r="C81" s="328"/>
      <c r="D81" s="329" t="s">
        <v>433</v>
      </c>
      <c r="F81" s="330"/>
      <c r="G81" s="255" t="str">
        <f>IF(AND(ISBLANK(F81),C81="x",$N$8&gt;0),"Attenzione: domanda a risposta obbligatoria",IF(ISBLANK(F81),"",IF(ISNUMBER(F81),IF(F81-INT(F81)=0,"","  Errore ! Inserire un numero intero senza decimali"),"  Errore ! Inserire un numero intero senza decimali")))</f>
        <v/>
      </c>
      <c r="K81" s="331" t="str">
        <f>LEFT(A81,3)</f>
        <v>WLF</v>
      </c>
      <c r="L81" s="331" t="str">
        <f>RIGHT(A81,3)</f>
        <v>529</v>
      </c>
      <c r="M81" s="331" t="str">
        <f>B81</f>
        <v>INT</v>
      </c>
      <c r="N81" s="331" t="str">
        <f>IF(ISNUMBER(F81),ROUND(F81,0),"")</f>
        <v/>
      </c>
    </row>
    <row r="82" spans="1:14" s="319" customFormat="1" ht="4.3499999999999996" customHeight="1" x14ac:dyDescent="0.25">
      <c r="A82" s="326"/>
      <c r="B82" s="326"/>
      <c r="C82" s="328"/>
      <c r="D82" s="332"/>
      <c r="E82" s="323"/>
      <c r="F82" s="324"/>
      <c r="G82" s="325"/>
    </row>
    <row r="83" spans="1:14" s="319" customFormat="1" ht="30" customHeight="1" x14ac:dyDescent="0.25">
      <c r="A83" s="326" t="s">
        <v>434</v>
      </c>
      <c r="B83" s="327" t="s">
        <v>326</v>
      </c>
      <c r="C83" s="328"/>
      <c r="D83" s="329" t="s">
        <v>435</v>
      </c>
      <c r="F83" s="330"/>
      <c r="G83" s="255" t="str">
        <f>IF(AND(ISBLANK(F83),C83="x",$N$8&gt;0),"Attenzione: domanda a risposta obbligatoria",IF(ISBLANK(F83),"",IF(ISNUMBER(F83),IF(F83-INT(F83)=0,"","  Errore ! Inserire un numero intero senza decimali"),"  Errore ! Inserire un numero intero senza decimali")))</f>
        <v/>
      </c>
      <c r="K83" s="331" t="str">
        <f>LEFT(A83,3)</f>
        <v>WLF</v>
      </c>
      <c r="L83" s="331" t="str">
        <f>RIGHT(A83,3)</f>
        <v>467</v>
      </c>
      <c r="M83" s="331" t="str">
        <f>B83</f>
        <v>INT</v>
      </c>
      <c r="N83" s="331" t="str">
        <f>IF(ISNUMBER(F83),ROUND(F83,0),"")</f>
        <v/>
      </c>
    </row>
    <row r="84" spans="1:14" s="319" customFormat="1" ht="4.3499999999999996" customHeight="1" x14ac:dyDescent="0.25">
      <c r="A84" s="326"/>
      <c r="B84" s="326"/>
      <c r="C84" s="328"/>
      <c r="D84" s="332"/>
      <c r="E84" s="323"/>
      <c r="F84" s="324"/>
      <c r="G84" s="325"/>
    </row>
    <row r="85" spans="1:14" s="319" customFormat="1" ht="30" customHeight="1" x14ac:dyDescent="0.25">
      <c r="A85" s="326" t="s">
        <v>436</v>
      </c>
      <c r="B85" s="327" t="s">
        <v>326</v>
      </c>
      <c r="C85" s="328"/>
      <c r="D85" s="329" t="s">
        <v>437</v>
      </c>
      <c r="F85" s="330"/>
      <c r="G85" s="255" t="str">
        <f>IF(AND(ISBLANK(F85),C85="x",$N$8&gt;0),"Attenzione: domanda a risposta obbligatoria",IF(ISBLANK(F85),"",IF(ISNUMBER(F85),IF(F85-INT(F85)=0,"","  Errore ! Inserire un numero intero senza decimali"),"  Errore ! Inserire un numero intero senza decimali")))</f>
        <v/>
      </c>
      <c r="K85" s="331" t="str">
        <f>LEFT(A85,3)</f>
        <v>WLF</v>
      </c>
      <c r="L85" s="331" t="str">
        <f>RIGHT(A85,3)</f>
        <v>468</v>
      </c>
      <c r="M85" s="331" t="str">
        <f>B85</f>
        <v>INT</v>
      </c>
      <c r="N85" s="331" t="str">
        <f>IF(ISNUMBER(F85),ROUND(F85,0),"")</f>
        <v/>
      </c>
    </row>
    <row r="86" spans="1:14" s="319" customFormat="1" ht="4.3499999999999996" customHeight="1" x14ac:dyDescent="0.25">
      <c r="A86" s="326"/>
      <c r="B86" s="326"/>
      <c r="C86" s="328"/>
      <c r="D86" s="332"/>
      <c r="E86" s="323"/>
      <c r="F86" s="324"/>
      <c r="G86" s="325"/>
    </row>
    <row r="87" spans="1:14" s="319" customFormat="1" ht="30" customHeight="1" x14ac:dyDescent="0.25">
      <c r="A87" s="326" t="s">
        <v>438</v>
      </c>
      <c r="B87" s="327" t="s">
        <v>326</v>
      </c>
      <c r="C87" s="328"/>
      <c r="D87" s="329" t="s">
        <v>439</v>
      </c>
      <c r="F87" s="330"/>
      <c r="G87" s="255" t="str">
        <f>IF(AND(ISBLANK(F87),C87="x",$N$8&gt;0),"Attenzione: domanda a risposta obbligatoria",IF(ISBLANK(F87),"",IF(ISNUMBER(F87),IF(F87-INT(F87)=0,"","  Errore ! Inserire un numero intero senza decimali"),"  Errore ! Inserire un numero intero senza decimali")))</f>
        <v/>
      </c>
      <c r="K87" s="331" t="str">
        <f>LEFT(A87,3)</f>
        <v>WLF</v>
      </c>
      <c r="L87" s="331" t="str">
        <f>RIGHT(A87,3)</f>
        <v>469</v>
      </c>
      <c r="M87" s="331" t="str">
        <f>B87</f>
        <v>INT</v>
      </c>
      <c r="N87" s="331" t="str">
        <f>IF(ISNUMBER(F87),ROUND(F87,0),"")</f>
        <v/>
      </c>
    </row>
    <row r="88" spans="1:14" s="319" customFormat="1" ht="4.3499999999999996" customHeight="1" x14ac:dyDescent="0.25">
      <c r="A88" s="326"/>
      <c r="B88" s="326"/>
      <c r="C88" s="328"/>
      <c r="D88" s="332"/>
      <c r="E88" s="323"/>
      <c r="F88" s="324"/>
      <c r="G88" s="325"/>
    </row>
    <row r="89" spans="1:14" s="319" customFormat="1" ht="30" customHeight="1" x14ac:dyDescent="0.25">
      <c r="A89" s="326" t="s">
        <v>440</v>
      </c>
      <c r="B89" s="327" t="s">
        <v>326</v>
      </c>
      <c r="C89" s="328"/>
      <c r="D89" s="329" t="s">
        <v>441</v>
      </c>
      <c r="F89" s="330"/>
      <c r="G89" s="255" t="str">
        <f>IF(AND(ISBLANK(F89),C89="x",$N$8&gt;0),"Attenzione: domanda a risposta obbligatoria",IF(ISBLANK(F89),"",IF(ISNUMBER(F89),IF(F89-INT(F89)=0,"","  Errore ! Inserire un numero intero senza decimali"),"  Errore ! Inserire un numero intero senza decimali")))</f>
        <v/>
      </c>
      <c r="K89" s="331" t="str">
        <f>LEFT(A89,3)</f>
        <v>WLF</v>
      </c>
      <c r="L89" s="331" t="str">
        <f>RIGHT(A89,3)</f>
        <v>520</v>
      </c>
      <c r="M89" s="331" t="str">
        <f>B89</f>
        <v>INT</v>
      </c>
      <c r="N89" s="331" t="str">
        <f>IF(ISNUMBER(F89),ROUND(F89,0),"")</f>
        <v/>
      </c>
    </row>
    <row r="90" spans="1:14" s="319" customFormat="1" ht="4.3499999999999996" customHeight="1" x14ac:dyDescent="0.25">
      <c r="A90" s="326"/>
      <c r="B90" s="326"/>
      <c r="C90" s="328"/>
      <c r="D90" s="332"/>
      <c r="E90" s="323"/>
      <c r="F90" s="324"/>
      <c r="G90" s="325"/>
    </row>
    <row r="91" spans="1:14" s="319" customFormat="1" ht="30" customHeight="1" x14ac:dyDescent="0.25">
      <c r="A91" s="326" t="s">
        <v>442</v>
      </c>
      <c r="B91" s="327" t="s">
        <v>326</v>
      </c>
      <c r="C91" s="328"/>
      <c r="D91" s="329" t="s">
        <v>443</v>
      </c>
      <c r="F91" s="330"/>
      <c r="G91" s="255" t="str">
        <f>IF(AND(ISBLANK(F91),C91="x",$N$8&gt;0),"Attenzione: domanda a risposta obbligatoria",IF(ISBLANK(F91),"",IF(ISNUMBER(F91),IF(F91-INT(F91)=0,"","  Errore ! Inserire un numero intero senza decimali"),"  Errore ! Inserire un numero intero senza decimali")))</f>
        <v/>
      </c>
      <c r="K91" s="331" t="str">
        <f>LEFT(A91,3)</f>
        <v>WLF</v>
      </c>
      <c r="L91" s="331" t="str">
        <f>RIGHT(A91,3)</f>
        <v>471</v>
      </c>
      <c r="M91" s="331" t="str">
        <f>B91</f>
        <v>INT</v>
      </c>
      <c r="N91" s="331" t="str">
        <f>IF(ISNUMBER(F91),ROUND(F91,0),"")</f>
        <v/>
      </c>
    </row>
    <row r="92" spans="1:14" s="319" customFormat="1" ht="4.3499999999999996" customHeight="1" x14ac:dyDescent="0.25">
      <c r="A92" s="326"/>
      <c r="B92" s="327"/>
      <c r="C92" s="328"/>
      <c r="D92" s="329"/>
      <c r="F92" s="333"/>
      <c r="G92" s="255"/>
      <c r="K92" s="331"/>
      <c r="L92" s="331"/>
      <c r="M92" s="331"/>
      <c r="N92" s="331"/>
    </row>
    <row r="93" spans="1:14" s="319" customFormat="1" ht="30" customHeight="1" x14ac:dyDescent="0.25">
      <c r="A93" s="326" t="s">
        <v>444</v>
      </c>
      <c r="B93" s="327" t="s">
        <v>326</v>
      </c>
      <c r="C93" s="328"/>
      <c r="D93" s="329" t="s">
        <v>445</v>
      </c>
      <c r="F93" s="330"/>
      <c r="G93" s="255" t="str">
        <f>IF(AND(ISBLANK(F93),C93="x",$N$8&gt;0),"Attenzione: domanda a risposta obbligatoria",IF(ISBLANK(F93),"",IF(ISNUMBER(F93),IF(F93-INT(F93)=0,"","  Errore ! Inserire un numero intero senza decimali"),"  Errore ! Inserire un numero intero senza decimali")))</f>
        <v/>
      </c>
      <c r="K93" s="331" t="str">
        <f>LEFT(A93,3)</f>
        <v>WLF</v>
      </c>
      <c r="L93" s="331" t="str">
        <f>RIGHT(A93,3)</f>
        <v>546</v>
      </c>
      <c r="M93" s="331" t="str">
        <f>B93</f>
        <v>INT</v>
      </c>
      <c r="N93" s="331" t="str">
        <f>IF(ISNUMBER(F93),ROUND(F93,0),"")</f>
        <v/>
      </c>
    </row>
    <row r="94" spans="1:14" s="319" customFormat="1" ht="4.3499999999999996" customHeight="1" x14ac:dyDescent="0.25">
      <c r="A94" s="326"/>
      <c r="B94" s="326"/>
      <c r="D94" s="332"/>
      <c r="E94" s="323"/>
      <c r="F94" s="324"/>
      <c r="G94" s="325"/>
    </row>
    <row r="95" spans="1:14" s="319" customFormat="1" ht="30" customHeight="1" x14ac:dyDescent="0.25">
      <c r="A95" s="326" t="s">
        <v>446</v>
      </c>
      <c r="B95" s="327" t="s">
        <v>326</v>
      </c>
      <c r="D95" s="329" t="s">
        <v>447</v>
      </c>
      <c r="E95" s="323"/>
      <c r="F95" s="330"/>
      <c r="G95" s="255" t="str">
        <f>IF(AND(ISBLANK(F95),C95="x",$N$8&gt;0),"Attenzione: domanda a risposta obbligatoria",IF(ISBLANK(F95),"",IF(ISNUMBER(F95),IF(F95-INT(F95)=0,"","  Errore ! Inserire un numero intero senza decimali"),"  Errore ! Inserire un numero intero senza decimali")))</f>
        <v/>
      </c>
      <c r="K95" s="331" t="str">
        <f>LEFT(A95,3)</f>
        <v>WLF</v>
      </c>
      <c r="L95" s="331" t="str">
        <f>RIGHT(A95,3)</f>
        <v>521</v>
      </c>
      <c r="M95" s="331" t="str">
        <f>B95</f>
        <v>INT</v>
      </c>
      <c r="N95" s="331" t="str">
        <f>IF(ISNUMBER(F95),ROUND(F95,0),"")</f>
        <v/>
      </c>
    </row>
    <row r="96" spans="1:14" s="319" customFormat="1" ht="4.3499999999999996" customHeight="1" x14ac:dyDescent="0.25">
      <c r="A96" s="326"/>
      <c r="B96" s="326"/>
      <c r="D96" s="332"/>
      <c r="E96" s="323"/>
      <c r="F96" s="324"/>
      <c r="G96" s="325"/>
    </row>
    <row r="97" spans="1:14" s="233" customFormat="1" ht="30" customHeight="1" x14ac:dyDescent="0.25">
      <c r="A97" s="229" t="s">
        <v>448</v>
      </c>
      <c r="B97" s="229"/>
      <c r="C97" s="229"/>
      <c r="D97" s="230" t="s">
        <v>449</v>
      </c>
      <c r="E97" s="229"/>
      <c r="F97" s="231"/>
      <c r="G97" s="247"/>
      <c r="I97" s="234"/>
      <c r="J97" s="235"/>
    </row>
    <row r="98" spans="1:14" s="233" customFormat="1" ht="4.3499999999999996" customHeight="1" x14ac:dyDescent="0.25">
      <c r="A98" s="237"/>
      <c r="B98" s="246"/>
      <c r="D98" s="237"/>
      <c r="E98" s="237"/>
      <c r="F98" s="258"/>
      <c r="G98" s="247"/>
      <c r="I98" s="234"/>
      <c r="J98" s="235"/>
    </row>
    <row r="99" spans="1:14" s="233" customFormat="1" ht="30" customHeight="1" x14ac:dyDescent="0.25">
      <c r="A99" s="236" t="s">
        <v>450</v>
      </c>
      <c r="B99" s="223" t="s">
        <v>420</v>
      </c>
      <c r="D99" s="232" t="s">
        <v>451</v>
      </c>
      <c r="F99" s="334"/>
      <c r="G99" s="243" t="str">
        <f>IF(AND(ISBLANK(F99),C99="x",$N$8&gt;0),"Attenzione: domanda a risposta obbligatoria",IF(ISBLANK(F99),"",IF(AND(LEN(F99)=1,OR(UPPER(F99)="N",UPPER(F99)="S")),"",IF(ISBLANK(F99),"","  Errore ! Inserire S o N"))))</f>
        <v/>
      </c>
      <c r="K99" s="244" t="str">
        <f>LEFT(A99,3)</f>
        <v>CPL</v>
      </c>
      <c r="L99" s="244" t="str">
        <f>RIGHT(A99,3)</f>
        <v>120</v>
      </c>
      <c r="M99" s="244" t="str">
        <f>B99</f>
        <v>FLAG</v>
      </c>
      <c r="N99" s="244" t="str">
        <f>IF(AND(LEN(F99)=1,OR(UPPER(F99)="N",UPPER(F99)="S")),UPPER(F99),"")</f>
        <v/>
      </c>
    </row>
    <row r="100" spans="1:14" s="233" customFormat="1" ht="4.3499999999999996" customHeight="1" x14ac:dyDescent="0.25">
      <c r="A100" s="245"/>
      <c r="B100" s="246"/>
      <c r="D100" s="237"/>
      <c r="E100" s="237"/>
      <c r="F100" s="226"/>
      <c r="G100" s="247"/>
      <c r="I100" s="234"/>
      <c r="J100" s="235"/>
    </row>
    <row r="101" spans="1:14" s="233" customFormat="1" ht="30" customHeight="1" x14ac:dyDescent="0.25">
      <c r="A101" s="236" t="s">
        <v>452</v>
      </c>
      <c r="B101" s="223" t="s">
        <v>420</v>
      </c>
      <c r="D101" s="232" t="s">
        <v>453</v>
      </c>
      <c r="F101" s="334"/>
      <c r="G101" s="243" t="str">
        <f>IF(OR(ISBLANK(F101),F101="Singola",F101="Associata"),"","  Errore ! Inserire Singola o Associata")</f>
        <v/>
      </c>
      <c r="K101" s="244" t="str">
        <f>LEFT(A101,3)</f>
        <v>CPL</v>
      </c>
      <c r="L101" s="244" t="str">
        <f>RIGHT(A101,3)</f>
        <v>150</v>
      </c>
      <c r="M101" s="244" t="str">
        <f>B101</f>
        <v>FLAG</v>
      </c>
      <c r="N101" s="244" t="str">
        <f>IF(F101="singola","S",IF(F101="associata","N",""))</f>
        <v/>
      </c>
    </row>
    <row r="102" spans="1:14" s="233" customFormat="1" ht="4.3499999999999996" customHeight="1" x14ac:dyDescent="0.25">
      <c r="A102" s="245"/>
      <c r="B102" s="246"/>
      <c r="D102" s="237"/>
      <c r="E102" s="237"/>
      <c r="F102" s="226"/>
      <c r="G102" s="247"/>
      <c r="I102" s="234"/>
      <c r="J102" s="235"/>
    </row>
    <row r="103" spans="1:14" s="233" customFormat="1" ht="30" customHeight="1" x14ac:dyDescent="0.25">
      <c r="A103" s="238" t="s">
        <v>454</v>
      </c>
      <c r="B103" s="223" t="s">
        <v>420</v>
      </c>
      <c r="D103" s="241" t="s">
        <v>455</v>
      </c>
      <c r="F103" s="334"/>
      <c r="G103" s="243" t="str">
        <f>IF(AND(ISBLANK(F103),C103="x",$N$8&gt;0),"Attenzione: domanda a risposta obbligatoria",IF(ISBLANK(F103),"",IF(AND(LEN(F103)=1,OR(UPPER(F103)="N",UPPER(F103)="S")),"",IF(ISBLANK(F103),"","  Errore ! Inserire S o N"))))</f>
        <v/>
      </c>
      <c r="K103" s="244" t="str">
        <f>LEFT(A103,3)</f>
        <v>CPL</v>
      </c>
      <c r="L103" s="244" t="str">
        <f>RIGHT(A103,3)</f>
        <v>286</v>
      </c>
      <c r="M103" s="244" t="str">
        <f>B103</f>
        <v>FLAG</v>
      </c>
      <c r="N103" s="244" t="str">
        <f>IF(AND(LEN(F103)=1,OR(UPPER(F103)="N",UPPER(F103)="S")),UPPER(F103),"")</f>
        <v/>
      </c>
    </row>
    <row r="104" spans="1:14" s="233" customFormat="1" ht="4.3499999999999996" customHeight="1" x14ac:dyDescent="0.25">
      <c r="A104" s="245"/>
      <c r="B104" s="246"/>
      <c r="D104" s="237"/>
      <c r="E104" s="237"/>
      <c r="F104" s="226"/>
      <c r="G104" s="247"/>
      <c r="I104" s="234"/>
      <c r="J104" s="235"/>
    </row>
    <row r="105" spans="1:14" s="233" customFormat="1" ht="30" customHeight="1" x14ac:dyDescent="0.25">
      <c r="A105" s="238" t="s">
        <v>456</v>
      </c>
      <c r="B105" s="223" t="s">
        <v>420</v>
      </c>
      <c r="D105" s="232" t="s">
        <v>457</v>
      </c>
      <c r="F105" s="334"/>
      <c r="G105" s="243" t="str">
        <f>IF(OR(ISBLANK(F105),F105="Singola",F105="Associata"),"","  Errore ! Inserire Singola o Associata")</f>
        <v/>
      </c>
      <c r="K105" s="244" t="str">
        <f>LEFT(A105,3)</f>
        <v>CPL</v>
      </c>
      <c r="L105" s="244" t="str">
        <f>RIGHT(A105,3)</f>
        <v>147</v>
      </c>
      <c r="M105" s="244" t="str">
        <f>B105</f>
        <v>FLAG</v>
      </c>
      <c r="N105" s="244" t="str">
        <f>IF(F105="singola","S",IF(F105="associata","N",""))</f>
        <v/>
      </c>
    </row>
    <row r="106" spans="1:14" s="233" customFormat="1" ht="4.3499999999999996" customHeight="1" x14ac:dyDescent="0.25">
      <c r="A106" s="245"/>
      <c r="B106" s="246"/>
      <c r="D106" s="237"/>
      <c r="E106" s="237"/>
      <c r="F106" s="226"/>
      <c r="G106" s="247"/>
      <c r="I106" s="234"/>
      <c r="J106" s="235"/>
    </row>
    <row r="107" spans="1:14" s="233" customFormat="1" ht="30" customHeight="1" x14ac:dyDescent="0.25">
      <c r="A107" s="229" t="s">
        <v>350</v>
      </c>
      <c r="B107" s="229"/>
      <c r="C107" s="229"/>
      <c r="D107" s="230" t="s">
        <v>351</v>
      </c>
      <c r="E107" s="229"/>
      <c r="F107" s="231"/>
      <c r="G107" s="247"/>
      <c r="I107" s="234"/>
      <c r="J107" s="235"/>
    </row>
    <row r="108" spans="1:14" s="233" customFormat="1" ht="4.3499999999999996" customHeight="1" x14ac:dyDescent="0.25">
      <c r="A108" s="245"/>
      <c r="B108" s="246"/>
      <c r="D108" s="237"/>
      <c r="E108" s="237"/>
      <c r="F108" s="258"/>
      <c r="G108" s="247"/>
      <c r="I108" s="234"/>
      <c r="J108" s="235"/>
    </row>
    <row r="109" spans="1:14" s="233" customFormat="1" ht="15.75" x14ac:dyDescent="0.25">
      <c r="A109" s="236" t="s">
        <v>352</v>
      </c>
      <c r="B109" s="223" t="s">
        <v>353</v>
      </c>
      <c r="D109" s="237" t="s">
        <v>354</v>
      </c>
      <c r="F109" s="258"/>
      <c r="G109" s="247"/>
      <c r="K109" s="244" t="str">
        <f>LEFT(A109,3)</f>
        <v>INF</v>
      </c>
      <c r="L109" s="244" t="str">
        <f>RIGHT(A109,3)</f>
        <v>209</v>
      </c>
      <c r="M109" s="244" t="str">
        <f>B109</f>
        <v>NOTE</v>
      </c>
      <c r="N109" s="233" t="str">
        <f>IF(ISBLANK(D110),"",LEFT(D110,1500))</f>
        <v/>
      </c>
    </row>
    <row r="110" spans="1:14" s="233" customFormat="1" ht="45" customHeight="1" x14ac:dyDescent="0.25">
      <c r="A110" s="259"/>
      <c r="B110" s="260"/>
      <c r="D110" s="261"/>
      <c r="E110" s="262"/>
      <c r="F110" s="263"/>
      <c r="G110" s="243" t="str">
        <f>IF(LEN(D110)&gt;1500,"Attenzione, è stato superato il numero massimo di 1500 caratteri","")</f>
        <v/>
      </c>
      <c r="I110" s="234"/>
    </row>
    <row r="111" spans="1:14" s="233" customFormat="1" ht="15.75" x14ac:dyDescent="0.25">
      <c r="A111" s="264"/>
      <c r="B111" s="223"/>
      <c r="D111" s="237"/>
      <c r="E111" s="237"/>
      <c r="F111" s="265"/>
      <c r="G111" s="247"/>
      <c r="I111" s="234"/>
      <c r="J111" s="266"/>
    </row>
    <row r="112" spans="1:14" s="233" customFormat="1" ht="15.75" x14ac:dyDescent="0.25">
      <c r="A112" s="236" t="s">
        <v>355</v>
      </c>
      <c r="B112" s="223" t="s">
        <v>353</v>
      </c>
      <c r="D112" s="237" t="s">
        <v>356</v>
      </c>
      <c r="F112" s="258"/>
      <c r="G112" s="247"/>
      <c r="K112" s="244" t="str">
        <f>LEFT(A112,3)</f>
        <v>INF</v>
      </c>
      <c r="L112" s="244" t="str">
        <f>RIGHT(A112,3)</f>
        <v>127</v>
      </c>
      <c r="M112" s="244" t="str">
        <f>B112</f>
        <v>NOTE</v>
      </c>
      <c r="N112" s="233" t="str">
        <f>IF(ISBLANK(D113),"",LEFT(D113,1500))</f>
        <v/>
      </c>
    </row>
    <row r="113" spans="1:14" s="233" customFormat="1" ht="45" customHeight="1" x14ac:dyDescent="0.25">
      <c r="A113" s="259"/>
      <c r="B113" s="260"/>
      <c r="D113" s="261"/>
      <c r="E113" s="262"/>
      <c r="F113" s="263"/>
      <c r="G113" s="243" t="str">
        <f>IF(LEN(D113)&gt;1500,"Attenzione, è stato superato il numero massimo di 1500 caratteri","")</f>
        <v/>
      </c>
      <c r="I113" s="234"/>
    </row>
    <row r="114" spans="1:14" s="233" customFormat="1" ht="15.6" customHeight="1" x14ac:dyDescent="0.25">
      <c r="A114" s="259"/>
      <c r="B114" s="260"/>
      <c r="D114" s="268"/>
      <c r="E114" s="268"/>
      <c r="F114" s="268"/>
      <c r="G114" s="243"/>
      <c r="I114" s="234"/>
      <c r="K114" s="267"/>
    </row>
    <row r="115" spans="1:14" s="233" customFormat="1" ht="15.6" customHeight="1" x14ac:dyDescent="0.25">
      <c r="A115" s="236" t="s">
        <v>458</v>
      </c>
      <c r="B115" s="335" t="s">
        <v>353</v>
      </c>
      <c r="D115" s="292" t="s">
        <v>459</v>
      </c>
      <c r="E115" s="268"/>
      <c r="F115" s="268"/>
      <c r="G115" s="243"/>
      <c r="I115" s="234"/>
      <c r="K115" s="244" t="str">
        <f>LEFT(A115,3)</f>
        <v>INF</v>
      </c>
      <c r="L115" s="244" t="str">
        <f>RIGHT(A115,3)</f>
        <v>522</v>
      </c>
      <c r="M115" s="244" t="str">
        <f>B115</f>
        <v>NOTE</v>
      </c>
      <c r="N115" s="233" t="str">
        <f>IF(ISBLANK(D116),"",LEFT(D116,1500))</f>
        <v/>
      </c>
    </row>
    <row r="116" spans="1:14" s="233" customFormat="1" ht="45" customHeight="1" x14ac:dyDescent="0.25">
      <c r="D116" s="261"/>
      <c r="E116" s="262"/>
      <c r="F116" s="263"/>
      <c r="G116" s="243" t="str">
        <f>IF(LEN(D116)&gt;1500,"Attenzione, è stato superato il numero massimo di 1500 caratteri","")</f>
        <v/>
      </c>
      <c r="I116" s="234"/>
      <c r="K116" s="267" t="s">
        <v>39</v>
      </c>
    </row>
    <row r="117" spans="1:14" s="3" customFormat="1" ht="25.35" customHeight="1" x14ac:dyDescent="0.2">
      <c r="A117" s="269" t="s">
        <v>460</v>
      </c>
      <c r="B117" s="336"/>
      <c r="C117" s="337"/>
      <c r="D117" s="337"/>
      <c r="E117" s="337"/>
      <c r="F117" s="337"/>
    </row>
    <row r="118" spans="1:14" x14ac:dyDescent="0.2">
      <c r="A118" s="269" t="s">
        <v>461</v>
      </c>
    </row>
    <row r="119" spans="1:14" ht="16.5" x14ac:dyDescent="0.2">
      <c r="A119" s="269" t="s">
        <v>462</v>
      </c>
    </row>
    <row r="120" spans="1:14" ht="16.5" x14ac:dyDescent="0.2">
      <c r="A120" s="269" t="s">
        <v>463</v>
      </c>
    </row>
  </sheetData>
  <sheetProtection algorithmName="SHA-512" hashValue="B20yEXhM8Fz2+YduybqDg6+yo3C5i0tJOb2GKPFOjevgrBg6EhDtusokOjqkoNzonY1+5x+RGQRa84gw8QRvyA==" saltValue="OZLGa2THMVO0HHv2gdAmuw==" spinCount="100000" sheet="1" formatColumns="0" selectLockedCells="1"/>
  <mergeCells count="9">
    <mergeCell ref="D110:F110"/>
    <mergeCell ref="D113:F113"/>
    <mergeCell ref="D116:F116"/>
    <mergeCell ref="G2:G3"/>
    <mergeCell ref="G5:G6"/>
    <mergeCell ref="G13:J13"/>
    <mergeCell ref="G15:J15"/>
    <mergeCell ref="G17:J17"/>
    <mergeCell ref="G19:J19"/>
  </mergeCells>
  <dataValidations count="9">
    <dataValidation type="custom" showInputMessage="1" showErrorMessage="1" errorTitle="Errore di digitazione" error="Digitare una data con formato corretto (gg/mm/aaaa) in modo coerente con la GEN195, non anteriore al 01/10/2024, non posteriore alla data corrente e solo se non si è compilata la GEN353 e/o la GEN354" sqref="F17" xr:uid="{3D0A241F-14EF-4582-BBFC-4770D3449D98}">
      <formula1>OR(F17="",AND(COUNTA(F13)=0,COUNTA(F15)=0,SUM(F19)=0,F17&gt;=DATE(2024,10,1),F17&lt;=TODAY()))</formula1>
    </dataValidation>
    <dataValidation type="custom" operator="lessThan" showInputMessage="1" showErrorMessage="1" errorTitle="Errore di digitazione" error="Attenzione: digitare un numero intero positivo compreso tra 0 e 99 in modo coerente con l'eventuale indicazione della data di certificazione del fondo nella GEN353 o nella GEN355 (vedi descrizione della domanda)" sqref="F19" xr:uid="{9F090541-2152-41CE-BFCC-71311C26566A}">
      <formula1>OR(F19="",AND(F19&lt;100,MOD(F19,1)=0,IF(OR(COUNTA(F13)&lt;&gt;0,COUNTA(F17)&lt;&gt;0),F19=0, F19&gt;=0)))</formula1>
    </dataValidation>
    <dataValidation type="custom" showInputMessage="1" showErrorMessage="1" errorTitle="Errore di digitazione" error="Digitare una data con formato corretto (gg/mm/aaaa) diversa da quella inserita nella GEN354, coerente con la GEN195, non anteriore al 01/10/2024, non posteriore alla data corrente e solo se non si è compilata la GEN355" sqref="F13" xr:uid="{C87BC061-4BC3-4B6B-BDCF-D1AA499B1454}">
      <formula1>OR(F13="",AND(COUNTA(F17)=0,F13&lt;&gt;F15,SUM(F19)=0,F13&gt;=DATE(2024,10,1),F13&lt;=TODAY()))</formula1>
    </dataValidation>
    <dataValidation type="custom" showInputMessage="1" showErrorMessage="1" errorTitle="Errore di digitazione" error="Digitare una data plausibile con formato corretto (gg/mm/aaaa) diversa da quella inserita nella GEN353, non posteriore alla data corrente e solo se non si è compilata la GEN355" sqref="F15" xr:uid="{893550AD-3B91-46C1-90ED-C3AA9F7A21D2}">
      <formula1>OR(F15="",AND(COUNTA(F17)=0,F15&lt;&gt;F13,F15&gt;=DATE(2016,1,1),F15&lt;=TODAY()))</formula1>
    </dataValidation>
    <dataValidation type="custom" operator="lessThan" allowBlank="1" showInputMessage="1" showErrorMessage="1" errorTitle="Errore di digitazione" error="Inserire solo valori percentuali con al massimo due cifre decimali e chiudere con il simbolo %." sqref="WVE983129 IS65 SO65 ACK65 AMG65 AWC65 BFY65 BPU65 BZQ65 CJM65 CTI65 DDE65 DNA65 DWW65 EGS65 EQO65 FAK65 FKG65 FUC65 GDY65 GNU65 GXQ65 HHM65 HRI65 IBE65 ILA65 IUW65 JES65 JOO65 JYK65 KIG65 KSC65 LBY65 LLU65 LVQ65 MFM65 MPI65 MZE65 NJA65 NSW65 OCS65 OMO65 OWK65 PGG65 PQC65 PZY65 QJU65 QTQ65 RDM65 RNI65 RXE65 SHA65 SQW65 TAS65 TKO65 TUK65 UEG65 UOC65 UXY65 VHU65 VRQ65 WBM65 WLI65 WVE65 F65625 IS65625 SO65625 ACK65625 AMG65625 AWC65625 BFY65625 BPU65625 BZQ65625 CJM65625 CTI65625 DDE65625 DNA65625 DWW65625 EGS65625 EQO65625 FAK65625 FKG65625 FUC65625 GDY65625 GNU65625 GXQ65625 HHM65625 HRI65625 IBE65625 ILA65625 IUW65625 JES65625 JOO65625 JYK65625 KIG65625 KSC65625 LBY65625 LLU65625 LVQ65625 MFM65625 MPI65625 MZE65625 NJA65625 NSW65625 OCS65625 OMO65625 OWK65625 PGG65625 PQC65625 PZY65625 QJU65625 QTQ65625 RDM65625 RNI65625 RXE65625 SHA65625 SQW65625 TAS65625 TKO65625 TUK65625 UEG65625 UOC65625 UXY65625 VHU65625 VRQ65625 WBM65625 WLI65625 WVE65625 F131161 IS131161 SO131161 ACK131161 AMG131161 AWC131161 BFY131161 BPU131161 BZQ131161 CJM131161 CTI131161 DDE131161 DNA131161 DWW131161 EGS131161 EQO131161 FAK131161 FKG131161 FUC131161 GDY131161 GNU131161 GXQ131161 HHM131161 HRI131161 IBE131161 ILA131161 IUW131161 JES131161 JOO131161 JYK131161 KIG131161 KSC131161 LBY131161 LLU131161 LVQ131161 MFM131161 MPI131161 MZE131161 NJA131161 NSW131161 OCS131161 OMO131161 OWK131161 PGG131161 PQC131161 PZY131161 QJU131161 QTQ131161 RDM131161 RNI131161 RXE131161 SHA131161 SQW131161 TAS131161 TKO131161 TUK131161 UEG131161 UOC131161 UXY131161 VHU131161 VRQ131161 WBM131161 WLI131161 WVE131161 F196697 IS196697 SO196697 ACK196697 AMG196697 AWC196697 BFY196697 BPU196697 BZQ196697 CJM196697 CTI196697 DDE196697 DNA196697 DWW196697 EGS196697 EQO196697 FAK196697 FKG196697 FUC196697 GDY196697 GNU196697 GXQ196697 HHM196697 HRI196697 IBE196697 ILA196697 IUW196697 JES196697 JOO196697 JYK196697 KIG196697 KSC196697 LBY196697 LLU196697 LVQ196697 MFM196697 MPI196697 MZE196697 NJA196697 NSW196697 OCS196697 OMO196697 OWK196697 PGG196697 PQC196697 PZY196697 QJU196697 QTQ196697 RDM196697 RNI196697 RXE196697 SHA196697 SQW196697 TAS196697 TKO196697 TUK196697 UEG196697 UOC196697 UXY196697 VHU196697 VRQ196697 WBM196697 WLI196697 WVE196697 F262233 IS262233 SO262233 ACK262233 AMG262233 AWC262233 BFY262233 BPU262233 BZQ262233 CJM262233 CTI262233 DDE262233 DNA262233 DWW262233 EGS262233 EQO262233 FAK262233 FKG262233 FUC262233 GDY262233 GNU262233 GXQ262233 HHM262233 HRI262233 IBE262233 ILA262233 IUW262233 JES262233 JOO262233 JYK262233 KIG262233 KSC262233 LBY262233 LLU262233 LVQ262233 MFM262233 MPI262233 MZE262233 NJA262233 NSW262233 OCS262233 OMO262233 OWK262233 PGG262233 PQC262233 PZY262233 QJU262233 QTQ262233 RDM262233 RNI262233 RXE262233 SHA262233 SQW262233 TAS262233 TKO262233 TUK262233 UEG262233 UOC262233 UXY262233 VHU262233 VRQ262233 WBM262233 WLI262233 WVE262233 F327769 IS327769 SO327769 ACK327769 AMG327769 AWC327769 BFY327769 BPU327769 BZQ327769 CJM327769 CTI327769 DDE327769 DNA327769 DWW327769 EGS327769 EQO327769 FAK327769 FKG327769 FUC327769 GDY327769 GNU327769 GXQ327769 HHM327769 HRI327769 IBE327769 ILA327769 IUW327769 JES327769 JOO327769 JYK327769 KIG327769 KSC327769 LBY327769 LLU327769 LVQ327769 MFM327769 MPI327769 MZE327769 NJA327769 NSW327769 OCS327769 OMO327769 OWK327769 PGG327769 PQC327769 PZY327769 QJU327769 QTQ327769 RDM327769 RNI327769 RXE327769 SHA327769 SQW327769 TAS327769 TKO327769 TUK327769 UEG327769 UOC327769 UXY327769 VHU327769 VRQ327769 WBM327769 WLI327769 WVE327769 F393305 IS393305 SO393305 ACK393305 AMG393305 AWC393305 BFY393305 BPU393305 BZQ393305 CJM393305 CTI393305 DDE393305 DNA393305 DWW393305 EGS393305 EQO393305 FAK393305 FKG393305 FUC393305 GDY393305 GNU393305 GXQ393305 HHM393305 HRI393305 IBE393305 ILA393305 IUW393305 JES393305 JOO393305 JYK393305 KIG393305 KSC393305 LBY393305 LLU393305 LVQ393305 MFM393305 MPI393305 MZE393305 NJA393305 NSW393305 OCS393305 OMO393305 OWK393305 PGG393305 PQC393305 PZY393305 QJU393305 QTQ393305 RDM393305 RNI393305 RXE393305 SHA393305 SQW393305 TAS393305 TKO393305 TUK393305 UEG393305 UOC393305 UXY393305 VHU393305 VRQ393305 WBM393305 WLI393305 WVE393305 F458841 IS458841 SO458841 ACK458841 AMG458841 AWC458841 BFY458841 BPU458841 BZQ458841 CJM458841 CTI458841 DDE458841 DNA458841 DWW458841 EGS458841 EQO458841 FAK458841 FKG458841 FUC458841 GDY458841 GNU458841 GXQ458841 HHM458841 HRI458841 IBE458841 ILA458841 IUW458841 JES458841 JOO458841 JYK458841 KIG458841 KSC458841 LBY458841 LLU458841 LVQ458841 MFM458841 MPI458841 MZE458841 NJA458841 NSW458841 OCS458841 OMO458841 OWK458841 PGG458841 PQC458841 PZY458841 QJU458841 QTQ458841 RDM458841 RNI458841 RXE458841 SHA458841 SQW458841 TAS458841 TKO458841 TUK458841 UEG458841 UOC458841 UXY458841 VHU458841 VRQ458841 WBM458841 WLI458841 WVE458841 F524377 IS524377 SO524377 ACK524377 AMG524377 AWC524377 BFY524377 BPU524377 BZQ524377 CJM524377 CTI524377 DDE524377 DNA524377 DWW524377 EGS524377 EQO524377 FAK524377 FKG524377 FUC524377 GDY524377 GNU524377 GXQ524377 HHM524377 HRI524377 IBE524377 ILA524377 IUW524377 JES524377 JOO524377 JYK524377 KIG524377 KSC524377 LBY524377 LLU524377 LVQ524377 MFM524377 MPI524377 MZE524377 NJA524377 NSW524377 OCS524377 OMO524377 OWK524377 PGG524377 PQC524377 PZY524377 QJU524377 QTQ524377 RDM524377 RNI524377 RXE524377 SHA524377 SQW524377 TAS524377 TKO524377 TUK524377 UEG524377 UOC524377 UXY524377 VHU524377 VRQ524377 WBM524377 WLI524377 WVE524377 F589913 IS589913 SO589913 ACK589913 AMG589913 AWC589913 BFY589913 BPU589913 BZQ589913 CJM589913 CTI589913 DDE589913 DNA589913 DWW589913 EGS589913 EQO589913 FAK589913 FKG589913 FUC589913 GDY589913 GNU589913 GXQ589913 HHM589913 HRI589913 IBE589913 ILA589913 IUW589913 JES589913 JOO589913 JYK589913 KIG589913 KSC589913 LBY589913 LLU589913 LVQ589913 MFM589913 MPI589913 MZE589913 NJA589913 NSW589913 OCS589913 OMO589913 OWK589913 PGG589913 PQC589913 PZY589913 QJU589913 QTQ589913 RDM589913 RNI589913 RXE589913 SHA589913 SQW589913 TAS589913 TKO589913 TUK589913 UEG589913 UOC589913 UXY589913 VHU589913 VRQ589913 WBM589913 WLI589913 WVE589913 F655449 IS655449 SO655449 ACK655449 AMG655449 AWC655449 BFY655449 BPU655449 BZQ655449 CJM655449 CTI655449 DDE655449 DNA655449 DWW655449 EGS655449 EQO655449 FAK655449 FKG655449 FUC655449 GDY655449 GNU655449 GXQ655449 HHM655449 HRI655449 IBE655449 ILA655449 IUW655449 JES655449 JOO655449 JYK655449 KIG655449 KSC655449 LBY655449 LLU655449 LVQ655449 MFM655449 MPI655449 MZE655449 NJA655449 NSW655449 OCS655449 OMO655449 OWK655449 PGG655449 PQC655449 PZY655449 QJU655449 QTQ655449 RDM655449 RNI655449 RXE655449 SHA655449 SQW655449 TAS655449 TKO655449 TUK655449 UEG655449 UOC655449 UXY655449 VHU655449 VRQ655449 WBM655449 WLI655449 WVE655449 F720985 IS720985 SO720985 ACK720985 AMG720985 AWC720985 BFY720985 BPU720985 BZQ720985 CJM720985 CTI720985 DDE720985 DNA720985 DWW720985 EGS720985 EQO720985 FAK720985 FKG720985 FUC720985 GDY720985 GNU720985 GXQ720985 HHM720985 HRI720985 IBE720985 ILA720985 IUW720985 JES720985 JOO720985 JYK720985 KIG720985 KSC720985 LBY720985 LLU720985 LVQ720985 MFM720985 MPI720985 MZE720985 NJA720985 NSW720985 OCS720985 OMO720985 OWK720985 PGG720985 PQC720985 PZY720985 QJU720985 QTQ720985 RDM720985 RNI720985 RXE720985 SHA720985 SQW720985 TAS720985 TKO720985 TUK720985 UEG720985 UOC720985 UXY720985 VHU720985 VRQ720985 WBM720985 WLI720985 WVE720985 F786521 IS786521 SO786521 ACK786521 AMG786521 AWC786521 BFY786521 BPU786521 BZQ786521 CJM786521 CTI786521 DDE786521 DNA786521 DWW786521 EGS786521 EQO786521 FAK786521 FKG786521 FUC786521 GDY786521 GNU786521 GXQ786521 HHM786521 HRI786521 IBE786521 ILA786521 IUW786521 JES786521 JOO786521 JYK786521 KIG786521 KSC786521 LBY786521 LLU786521 LVQ786521 MFM786521 MPI786521 MZE786521 NJA786521 NSW786521 OCS786521 OMO786521 OWK786521 PGG786521 PQC786521 PZY786521 QJU786521 QTQ786521 RDM786521 RNI786521 RXE786521 SHA786521 SQW786521 TAS786521 TKO786521 TUK786521 UEG786521 UOC786521 UXY786521 VHU786521 VRQ786521 WBM786521 WLI786521 WVE786521 F852057 IS852057 SO852057 ACK852057 AMG852057 AWC852057 BFY852057 BPU852057 BZQ852057 CJM852057 CTI852057 DDE852057 DNA852057 DWW852057 EGS852057 EQO852057 FAK852057 FKG852057 FUC852057 GDY852057 GNU852057 GXQ852057 HHM852057 HRI852057 IBE852057 ILA852057 IUW852057 JES852057 JOO852057 JYK852057 KIG852057 KSC852057 LBY852057 LLU852057 LVQ852057 MFM852057 MPI852057 MZE852057 NJA852057 NSW852057 OCS852057 OMO852057 OWK852057 PGG852057 PQC852057 PZY852057 QJU852057 QTQ852057 RDM852057 RNI852057 RXE852057 SHA852057 SQW852057 TAS852057 TKO852057 TUK852057 UEG852057 UOC852057 UXY852057 VHU852057 VRQ852057 WBM852057 WLI852057 WVE852057 F917593 IS917593 SO917593 ACK917593 AMG917593 AWC917593 BFY917593 BPU917593 BZQ917593 CJM917593 CTI917593 DDE917593 DNA917593 DWW917593 EGS917593 EQO917593 FAK917593 FKG917593 FUC917593 GDY917593 GNU917593 GXQ917593 HHM917593 HRI917593 IBE917593 ILA917593 IUW917593 JES917593 JOO917593 JYK917593 KIG917593 KSC917593 LBY917593 LLU917593 LVQ917593 MFM917593 MPI917593 MZE917593 NJA917593 NSW917593 OCS917593 OMO917593 OWK917593 PGG917593 PQC917593 PZY917593 QJU917593 QTQ917593 RDM917593 RNI917593 RXE917593 SHA917593 SQW917593 TAS917593 TKO917593 TUK917593 UEG917593 UOC917593 UXY917593 VHU917593 VRQ917593 WBM917593 WLI917593 WVE917593 F983129 IS983129 SO983129 ACK983129 AMG983129 AWC983129 BFY983129 BPU983129 BZQ983129 CJM983129 CTI983129 DDE983129 DNA983129 DWW983129 EGS983129 EQO983129 FAK983129 FKG983129 FUC983129 GDY983129 GNU983129 GXQ983129 HHM983129 HRI983129 IBE983129 ILA983129 IUW983129 JES983129 JOO983129 JYK983129 KIG983129 KSC983129 LBY983129 LLU983129 LVQ983129 MFM983129 MPI983129 MZE983129 NJA983129 NSW983129 OCS983129 OMO983129 OWK983129 PGG983129 PQC983129 PZY983129 QJU983129 QTQ983129 RDM983129 RNI983129 RXE983129 SHA983129 SQW983129 TAS983129 TKO983129 TUK983129 UEG983129 UOC983129 UXY983129 VHU983129 VRQ983129 WBM983129 WLI983129 F65" xr:uid="{F1F36571-D359-4254-B7A9-16C0D809B8B6}">
      <formula1>OR(F65=0,F65-INT(F65*10000)/10000=0)</formula1>
    </dataValidation>
    <dataValidation type="list" showInputMessage="1" showErrorMessage="1" errorTitle="Errore di digitazione" error="Digitare 'Singola' o 'Associata' o lasciare in bianco" sqref="F105 IS105 SO105 ACK105 AMG105 AWC105 BFY105 BPU105 BZQ105 CJM105 CTI105 DDE105 DNA105 DWW105 EGS105 EQO105 FAK105 FKG105 FUC105 GDY105 GNU105 GXQ105 HHM105 HRI105 IBE105 ILA105 IUW105 JES105 JOO105 JYK105 KIG105 KSC105 LBY105 LLU105 LVQ105 MFM105 MPI105 MZE105 NJA105 NSW105 OCS105 OMO105 OWK105 PGG105 PQC105 PZY105 QJU105 QTQ105 RDM105 RNI105 RXE105 SHA105 SQW105 TAS105 TKO105 TUK105 UEG105 UOC105 UXY105 VHU105 VRQ105 WBM105 WLI105 WVE105 F65644 IS65644 SO65644 ACK65644 AMG65644 AWC65644 BFY65644 BPU65644 BZQ65644 CJM65644 CTI65644 DDE65644 DNA65644 DWW65644 EGS65644 EQO65644 FAK65644 FKG65644 FUC65644 GDY65644 GNU65644 GXQ65644 HHM65644 HRI65644 IBE65644 ILA65644 IUW65644 JES65644 JOO65644 JYK65644 KIG65644 KSC65644 LBY65644 LLU65644 LVQ65644 MFM65644 MPI65644 MZE65644 NJA65644 NSW65644 OCS65644 OMO65644 OWK65644 PGG65644 PQC65644 PZY65644 QJU65644 QTQ65644 RDM65644 RNI65644 RXE65644 SHA65644 SQW65644 TAS65644 TKO65644 TUK65644 UEG65644 UOC65644 UXY65644 VHU65644 VRQ65644 WBM65644 WLI65644 WVE65644 F131180 IS131180 SO131180 ACK131180 AMG131180 AWC131180 BFY131180 BPU131180 BZQ131180 CJM131180 CTI131180 DDE131180 DNA131180 DWW131180 EGS131180 EQO131180 FAK131180 FKG131180 FUC131180 GDY131180 GNU131180 GXQ131180 HHM131180 HRI131180 IBE131180 ILA131180 IUW131180 JES131180 JOO131180 JYK131180 KIG131180 KSC131180 LBY131180 LLU131180 LVQ131180 MFM131180 MPI131180 MZE131180 NJA131180 NSW131180 OCS131180 OMO131180 OWK131180 PGG131180 PQC131180 PZY131180 QJU131180 QTQ131180 RDM131180 RNI131180 RXE131180 SHA131180 SQW131180 TAS131180 TKO131180 TUK131180 UEG131180 UOC131180 UXY131180 VHU131180 VRQ131180 WBM131180 WLI131180 WVE131180 F196716 IS196716 SO196716 ACK196716 AMG196716 AWC196716 BFY196716 BPU196716 BZQ196716 CJM196716 CTI196716 DDE196716 DNA196716 DWW196716 EGS196716 EQO196716 FAK196716 FKG196716 FUC196716 GDY196716 GNU196716 GXQ196716 HHM196716 HRI196716 IBE196716 ILA196716 IUW196716 JES196716 JOO196716 JYK196716 KIG196716 KSC196716 LBY196716 LLU196716 LVQ196716 MFM196716 MPI196716 MZE196716 NJA196716 NSW196716 OCS196716 OMO196716 OWK196716 PGG196716 PQC196716 PZY196716 QJU196716 QTQ196716 RDM196716 RNI196716 RXE196716 SHA196716 SQW196716 TAS196716 TKO196716 TUK196716 UEG196716 UOC196716 UXY196716 VHU196716 VRQ196716 WBM196716 WLI196716 WVE196716 F262252 IS262252 SO262252 ACK262252 AMG262252 AWC262252 BFY262252 BPU262252 BZQ262252 CJM262252 CTI262252 DDE262252 DNA262252 DWW262252 EGS262252 EQO262252 FAK262252 FKG262252 FUC262252 GDY262252 GNU262252 GXQ262252 HHM262252 HRI262252 IBE262252 ILA262252 IUW262252 JES262252 JOO262252 JYK262252 KIG262252 KSC262252 LBY262252 LLU262252 LVQ262252 MFM262252 MPI262252 MZE262252 NJA262252 NSW262252 OCS262252 OMO262252 OWK262252 PGG262252 PQC262252 PZY262252 QJU262252 QTQ262252 RDM262252 RNI262252 RXE262252 SHA262252 SQW262252 TAS262252 TKO262252 TUK262252 UEG262252 UOC262252 UXY262252 VHU262252 VRQ262252 WBM262252 WLI262252 WVE262252 F327788 IS327788 SO327788 ACK327788 AMG327788 AWC327788 BFY327788 BPU327788 BZQ327788 CJM327788 CTI327788 DDE327788 DNA327788 DWW327788 EGS327788 EQO327788 FAK327788 FKG327788 FUC327788 GDY327788 GNU327788 GXQ327788 HHM327788 HRI327788 IBE327788 ILA327788 IUW327788 JES327788 JOO327788 JYK327788 KIG327788 KSC327788 LBY327788 LLU327788 LVQ327788 MFM327788 MPI327788 MZE327788 NJA327788 NSW327788 OCS327788 OMO327788 OWK327788 PGG327788 PQC327788 PZY327788 QJU327788 QTQ327788 RDM327788 RNI327788 RXE327788 SHA327788 SQW327788 TAS327788 TKO327788 TUK327788 UEG327788 UOC327788 UXY327788 VHU327788 VRQ327788 WBM327788 WLI327788 WVE327788 F393324 IS393324 SO393324 ACK393324 AMG393324 AWC393324 BFY393324 BPU393324 BZQ393324 CJM393324 CTI393324 DDE393324 DNA393324 DWW393324 EGS393324 EQO393324 FAK393324 FKG393324 FUC393324 GDY393324 GNU393324 GXQ393324 HHM393324 HRI393324 IBE393324 ILA393324 IUW393324 JES393324 JOO393324 JYK393324 KIG393324 KSC393324 LBY393324 LLU393324 LVQ393324 MFM393324 MPI393324 MZE393324 NJA393324 NSW393324 OCS393324 OMO393324 OWK393324 PGG393324 PQC393324 PZY393324 QJU393324 QTQ393324 RDM393324 RNI393324 RXE393324 SHA393324 SQW393324 TAS393324 TKO393324 TUK393324 UEG393324 UOC393324 UXY393324 VHU393324 VRQ393324 WBM393324 WLI393324 WVE393324 F458860 IS458860 SO458860 ACK458860 AMG458860 AWC458860 BFY458860 BPU458860 BZQ458860 CJM458860 CTI458860 DDE458860 DNA458860 DWW458860 EGS458860 EQO458860 FAK458860 FKG458860 FUC458860 GDY458860 GNU458860 GXQ458860 HHM458860 HRI458860 IBE458860 ILA458860 IUW458860 JES458860 JOO458860 JYK458860 KIG458860 KSC458860 LBY458860 LLU458860 LVQ458860 MFM458860 MPI458860 MZE458860 NJA458860 NSW458860 OCS458860 OMO458860 OWK458860 PGG458860 PQC458860 PZY458860 QJU458860 QTQ458860 RDM458860 RNI458860 RXE458860 SHA458860 SQW458860 TAS458860 TKO458860 TUK458860 UEG458860 UOC458860 UXY458860 VHU458860 VRQ458860 WBM458860 WLI458860 WVE458860 F524396 IS524396 SO524396 ACK524396 AMG524396 AWC524396 BFY524396 BPU524396 BZQ524396 CJM524396 CTI524396 DDE524396 DNA524396 DWW524396 EGS524396 EQO524396 FAK524396 FKG524396 FUC524396 GDY524396 GNU524396 GXQ524396 HHM524396 HRI524396 IBE524396 ILA524396 IUW524396 JES524396 JOO524396 JYK524396 KIG524396 KSC524396 LBY524396 LLU524396 LVQ524396 MFM524396 MPI524396 MZE524396 NJA524396 NSW524396 OCS524396 OMO524396 OWK524396 PGG524396 PQC524396 PZY524396 QJU524396 QTQ524396 RDM524396 RNI524396 RXE524396 SHA524396 SQW524396 TAS524396 TKO524396 TUK524396 UEG524396 UOC524396 UXY524396 VHU524396 VRQ524396 WBM524396 WLI524396 WVE524396 F589932 IS589932 SO589932 ACK589932 AMG589932 AWC589932 BFY589932 BPU589932 BZQ589932 CJM589932 CTI589932 DDE589932 DNA589932 DWW589932 EGS589932 EQO589932 FAK589932 FKG589932 FUC589932 GDY589932 GNU589932 GXQ589932 HHM589932 HRI589932 IBE589932 ILA589932 IUW589932 JES589932 JOO589932 JYK589932 KIG589932 KSC589932 LBY589932 LLU589932 LVQ589932 MFM589932 MPI589932 MZE589932 NJA589932 NSW589932 OCS589932 OMO589932 OWK589932 PGG589932 PQC589932 PZY589932 QJU589932 QTQ589932 RDM589932 RNI589932 RXE589932 SHA589932 SQW589932 TAS589932 TKO589932 TUK589932 UEG589932 UOC589932 UXY589932 VHU589932 VRQ589932 WBM589932 WLI589932 WVE589932 F655468 IS655468 SO655468 ACK655468 AMG655468 AWC655468 BFY655468 BPU655468 BZQ655468 CJM655468 CTI655468 DDE655468 DNA655468 DWW655468 EGS655468 EQO655468 FAK655468 FKG655468 FUC655468 GDY655468 GNU655468 GXQ655468 HHM655468 HRI655468 IBE655468 ILA655468 IUW655468 JES655468 JOO655468 JYK655468 KIG655468 KSC655468 LBY655468 LLU655468 LVQ655468 MFM655468 MPI655468 MZE655468 NJA655468 NSW655468 OCS655468 OMO655468 OWK655468 PGG655468 PQC655468 PZY655468 QJU655468 QTQ655468 RDM655468 RNI655468 RXE655468 SHA655468 SQW655468 TAS655468 TKO655468 TUK655468 UEG655468 UOC655468 UXY655468 VHU655468 VRQ655468 WBM655468 WLI655468 WVE655468 F721004 IS721004 SO721004 ACK721004 AMG721004 AWC721004 BFY721004 BPU721004 BZQ721004 CJM721004 CTI721004 DDE721004 DNA721004 DWW721004 EGS721004 EQO721004 FAK721004 FKG721004 FUC721004 GDY721004 GNU721004 GXQ721004 HHM721004 HRI721004 IBE721004 ILA721004 IUW721004 JES721004 JOO721004 JYK721004 KIG721004 KSC721004 LBY721004 LLU721004 LVQ721004 MFM721004 MPI721004 MZE721004 NJA721004 NSW721004 OCS721004 OMO721004 OWK721004 PGG721004 PQC721004 PZY721004 QJU721004 QTQ721004 RDM721004 RNI721004 RXE721004 SHA721004 SQW721004 TAS721004 TKO721004 TUK721004 UEG721004 UOC721004 UXY721004 VHU721004 VRQ721004 WBM721004 WLI721004 WVE721004 F786540 IS786540 SO786540 ACK786540 AMG786540 AWC786540 BFY786540 BPU786540 BZQ786540 CJM786540 CTI786540 DDE786540 DNA786540 DWW786540 EGS786540 EQO786540 FAK786540 FKG786540 FUC786540 GDY786540 GNU786540 GXQ786540 HHM786540 HRI786540 IBE786540 ILA786540 IUW786540 JES786540 JOO786540 JYK786540 KIG786540 KSC786540 LBY786540 LLU786540 LVQ786540 MFM786540 MPI786540 MZE786540 NJA786540 NSW786540 OCS786540 OMO786540 OWK786540 PGG786540 PQC786540 PZY786540 QJU786540 QTQ786540 RDM786540 RNI786540 RXE786540 SHA786540 SQW786540 TAS786540 TKO786540 TUK786540 UEG786540 UOC786540 UXY786540 VHU786540 VRQ786540 WBM786540 WLI786540 WVE786540 F852076 IS852076 SO852076 ACK852076 AMG852076 AWC852076 BFY852076 BPU852076 BZQ852076 CJM852076 CTI852076 DDE852076 DNA852076 DWW852076 EGS852076 EQO852076 FAK852076 FKG852076 FUC852076 GDY852076 GNU852076 GXQ852076 HHM852076 HRI852076 IBE852076 ILA852076 IUW852076 JES852076 JOO852076 JYK852076 KIG852076 KSC852076 LBY852076 LLU852076 LVQ852076 MFM852076 MPI852076 MZE852076 NJA852076 NSW852076 OCS852076 OMO852076 OWK852076 PGG852076 PQC852076 PZY852076 QJU852076 QTQ852076 RDM852076 RNI852076 RXE852076 SHA852076 SQW852076 TAS852076 TKO852076 TUK852076 UEG852076 UOC852076 UXY852076 VHU852076 VRQ852076 WBM852076 WLI852076 WVE852076 F917612 IS917612 SO917612 ACK917612 AMG917612 AWC917612 BFY917612 BPU917612 BZQ917612 CJM917612 CTI917612 DDE917612 DNA917612 DWW917612 EGS917612 EQO917612 FAK917612 FKG917612 FUC917612 GDY917612 GNU917612 GXQ917612 HHM917612 HRI917612 IBE917612 ILA917612 IUW917612 JES917612 JOO917612 JYK917612 KIG917612 KSC917612 LBY917612 LLU917612 LVQ917612 MFM917612 MPI917612 MZE917612 NJA917612 NSW917612 OCS917612 OMO917612 OWK917612 PGG917612 PQC917612 PZY917612 QJU917612 QTQ917612 RDM917612 RNI917612 RXE917612 SHA917612 SQW917612 TAS917612 TKO917612 TUK917612 UEG917612 UOC917612 UXY917612 VHU917612 VRQ917612 WBM917612 WLI917612 WVE917612 F983148 IS983148 SO983148 ACK983148 AMG983148 AWC983148 BFY983148 BPU983148 BZQ983148 CJM983148 CTI983148 DDE983148 DNA983148 DWW983148 EGS983148 EQO983148 FAK983148 FKG983148 FUC983148 GDY983148 GNU983148 GXQ983148 HHM983148 HRI983148 IBE983148 ILA983148 IUW983148 JES983148 JOO983148 JYK983148 KIG983148 KSC983148 LBY983148 LLU983148 LVQ983148 MFM983148 MPI983148 MZE983148 NJA983148 NSW983148 OCS983148 OMO983148 OWK983148 PGG983148 PQC983148 PZY983148 QJU983148 QTQ983148 RDM983148 RNI983148 RXE983148 SHA983148 SQW983148 TAS983148 TKO983148 TUK983148 UEG983148 UOC983148 UXY983148 VHU983148 VRQ983148 WBM983148 WLI983148 WVE983148 F101 IS101 SO101 ACK101 AMG101 AWC101 BFY101 BPU101 BZQ101 CJM101 CTI101 DDE101 DNA101 DWW101 EGS101 EQO101 FAK101 FKG101 FUC101 GDY101 GNU101 GXQ101 HHM101 HRI101 IBE101 ILA101 IUW101 JES101 JOO101 JYK101 KIG101 KSC101 LBY101 LLU101 LVQ101 MFM101 MPI101 MZE101 NJA101 NSW101 OCS101 OMO101 OWK101 PGG101 PQC101 PZY101 QJU101 QTQ101 RDM101 RNI101 RXE101 SHA101 SQW101 TAS101 TKO101 TUK101 UEG101 UOC101 UXY101 VHU101 VRQ101 WBM101 WLI101 WVE101 F65640 IS65640 SO65640 ACK65640 AMG65640 AWC65640 BFY65640 BPU65640 BZQ65640 CJM65640 CTI65640 DDE65640 DNA65640 DWW65640 EGS65640 EQO65640 FAK65640 FKG65640 FUC65640 GDY65640 GNU65640 GXQ65640 HHM65640 HRI65640 IBE65640 ILA65640 IUW65640 JES65640 JOO65640 JYK65640 KIG65640 KSC65640 LBY65640 LLU65640 LVQ65640 MFM65640 MPI65640 MZE65640 NJA65640 NSW65640 OCS65640 OMO65640 OWK65640 PGG65640 PQC65640 PZY65640 QJU65640 QTQ65640 RDM65640 RNI65640 RXE65640 SHA65640 SQW65640 TAS65640 TKO65640 TUK65640 UEG65640 UOC65640 UXY65640 VHU65640 VRQ65640 WBM65640 WLI65640 WVE65640 F131176 IS131176 SO131176 ACK131176 AMG131176 AWC131176 BFY131176 BPU131176 BZQ131176 CJM131176 CTI131176 DDE131176 DNA131176 DWW131176 EGS131176 EQO131176 FAK131176 FKG131176 FUC131176 GDY131176 GNU131176 GXQ131176 HHM131176 HRI131176 IBE131176 ILA131176 IUW131176 JES131176 JOO131176 JYK131176 KIG131176 KSC131176 LBY131176 LLU131176 LVQ131176 MFM131176 MPI131176 MZE131176 NJA131176 NSW131176 OCS131176 OMO131176 OWK131176 PGG131176 PQC131176 PZY131176 QJU131176 QTQ131176 RDM131176 RNI131176 RXE131176 SHA131176 SQW131176 TAS131176 TKO131176 TUK131176 UEG131176 UOC131176 UXY131176 VHU131176 VRQ131176 WBM131176 WLI131176 WVE131176 F196712 IS196712 SO196712 ACK196712 AMG196712 AWC196712 BFY196712 BPU196712 BZQ196712 CJM196712 CTI196712 DDE196712 DNA196712 DWW196712 EGS196712 EQO196712 FAK196712 FKG196712 FUC196712 GDY196712 GNU196712 GXQ196712 HHM196712 HRI196712 IBE196712 ILA196712 IUW196712 JES196712 JOO196712 JYK196712 KIG196712 KSC196712 LBY196712 LLU196712 LVQ196712 MFM196712 MPI196712 MZE196712 NJA196712 NSW196712 OCS196712 OMO196712 OWK196712 PGG196712 PQC196712 PZY196712 QJU196712 QTQ196712 RDM196712 RNI196712 RXE196712 SHA196712 SQW196712 TAS196712 TKO196712 TUK196712 UEG196712 UOC196712 UXY196712 VHU196712 VRQ196712 WBM196712 WLI196712 WVE196712 F262248 IS262248 SO262248 ACK262248 AMG262248 AWC262248 BFY262248 BPU262248 BZQ262248 CJM262248 CTI262248 DDE262248 DNA262248 DWW262248 EGS262248 EQO262248 FAK262248 FKG262248 FUC262248 GDY262248 GNU262248 GXQ262248 HHM262248 HRI262248 IBE262248 ILA262248 IUW262248 JES262248 JOO262248 JYK262248 KIG262248 KSC262248 LBY262248 LLU262248 LVQ262248 MFM262248 MPI262248 MZE262248 NJA262248 NSW262248 OCS262248 OMO262248 OWK262248 PGG262248 PQC262248 PZY262248 QJU262248 QTQ262248 RDM262248 RNI262248 RXE262248 SHA262248 SQW262248 TAS262248 TKO262248 TUK262248 UEG262248 UOC262248 UXY262248 VHU262248 VRQ262248 WBM262248 WLI262248 WVE262248 F327784 IS327784 SO327784 ACK327784 AMG327784 AWC327784 BFY327784 BPU327784 BZQ327784 CJM327784 CTI327784 DDE327784 DNA327784 DWW327784 EGS327784 EQO327784 FAK327784 FKG327784 FUC327784 GDY327784 GNU327784 GXQ327784 HHM327784 HRI327784 IBE327784 ILA327784 IUW327784 JES327784 JOO327784 JYK327784 KIG327784 KSC327784 LBY327784 LLU327784 LVQ327784 MFM327784 MPI327784 MZE327784 NJA327784 NSW327784 OCS327784 OMO327784 OWK327784 PGG327784 PQC327784 PZY327784 QJU327784 QTQ327784 RDM327784 RNI327784 RXE327784 SHA327784 SQW327784 TAS327784 TKO327784 TUK327784 UEG327784 UOC327784 UXY327784 VHU327784 VRQ327784 WBM327784 WLI327784 WVE327784 F393320 IS393320 SO393320 ACK393320 AMG393320 AWC393320 BFY393320 BPU393320 BZQ393320 CJM393320 CTI393320 DDE393320 DNA393320 DWW393320 EGS393320 EQO393320 FAK393320 FKG393320 FUC393320 GDY393320 GNU393320 GXQ393320 HHM393320 HRI393320 IBE393320 ILA393320 IUW393320 JES393320 JOO393320 JYK393320 KIG393320 KSC393320 LBY393320 LLU393320 LVQ393320 MFM393320 MPI393320 MZE393320 NJA393320 NSW393320 OCS393320 OMO393320 OWK393320 PGG393320 PQC393320 PZY393320 QJU393320 QTQ393320 RDM393320 RNI393320 RXE393320 SHA393320 SQW393320 TAS393320 TKO393320 TUK393320 UEG393320 UOC393320 UXY393320 VHU393320 VRQ393320 WBM393320 WLI393320 WVE393320 F458856 IS458856 SO458856 ACK458856 AMG458856 AWC458856 BFY458856 BPU458856 BZQ458856 CJM458856 CTI458856 DDE458856 DNA458856 DWW458856 EGS458856 EQO458856 FAK458856 FKG458856 FUC458856 GDY458856 GNU458856 GXQ458856 HHM458856 HRI458856 IBE458856 ILA458856 IUW458856 JES458856 JOO458856 JYK458856 KIG458856 KSC458856 LBY458856 LLU458856 LVQ458856 MFM458856 MPI458856 MZE458856 NJA458856 NSW458856 OCS458856 OMO458856 OWK458856 PGG458856 PQC458856 PZY458856 QJU458856 QTQ458856 RDM458856 RNI458856 RXE458856 SHA458856 SQW458856 TAS458856 TKO458856 TUK458856 UEG458856 UOC458856 UXY458856 VHU458856 VRQ458856 WBM458856 WLI458856 WVE458856 F524392 IS524392 SO524392 ACK524392 AMG524392 AWC524392 BFY524392 BPU524392 BZQ524392 CJM524392 CTI524392 DDE524392 DNA524392 DWW524392 EGS524392 EQO524392 FAK524392 FKG524392 FUC524392 GDY524392 GNU524392 GXQ524392 HHM524392 HRI524392 IBE524392 ILA524392 IUW524392 JES524392 JOO524392 JYK524392 KIG524392 KSC524392 LBY524392 LLU524392 LVQ524392 MFM524392 MPI524392 MZE524392 NJA524392 NSW524392 OCS524392 OMO524392 OWK524392 PGG524392 PQC524392 PZY524392 QJU524392 QTQ524392 RDM524392 RNI524392 RXE524392 SHA524392 SQW524392 TAS524392 TKO524392 TUK524392 UEG524392 UOC524392 UXY524392 VHU524392 VRQ524392 WBM524392 WLI524392 WVE524392 F589928 IS589928 SO589928 ACK589928 AMG589928 AWC589928 BFY589928 BPU589928 BZQ589928 CJM589928 CTI589928 DDE589928 DNA589928 DWW589928 EGS589928 EQO589928 FAK589928 FKG589928 FUC589928 GDY589928 GNU589928 GXQ589928 HHM589928 HRI589928 IBE589928 ILA589928 IUW589928 JES589928 JOO589928 JYK589928 KIG589928 KSC589928 LBY589928 LLU589928 LVQ589928 MFM589928 MPI589928 MZE589928 NJA589928 NSW589928 OCS589928 OMO589928 OWK589928 PGG589928 PQC589928 PZY589928 QJU589928 QTQ589928 RDM589928 RNI589928 RXE589928 SHA589928 SQW589928 TAS589928 TKO589928 TUK589928 UEG589928 UOC589928 UXY589928 VHU589928 VRQ589928 WBM589928 WLI589928 WVE589928 F655464 IS655464 SO655464 ACK655464 AMG655464 AWC655464 BFY655464 BPU655464 BZQ655464 CJM655464 CTI655464 DDE655464 DNA655464 DWW655464 EGS655464 EQO655464 FAK655464 FKG655464 FUC655464 GDY655464 GNU655464 GXQ655464 HHM655464 HRI655464 IBE655464 ILA655464 IUW655464 JES655464 JOO655464 JYK655464 KIG655464 KSC655464 LBY655464 LLU655464 LVQ655464 MFM655464 MPI655464 MZE655464 NJA655464 NSW655464 OCS655464 OMO655464 OWK655464 PGG655464 PQC655464 PZY655464 QJU655464 QTQ655464 RDM655464 RNI655464 RXE655464 SHA655464 SQW655464 TAS655464 TKO655464 TUK655464 UEG655464 UOC655464 UXY655464 VHU655464 VRQ655464 WBM655464 WLI655464 WVE655464 F721000 IS721000 SO721000 ACK721000 AMG721000 AWC721000 BFY721000 BPU721000 BZQ721000 CJM721000 CTI721000 DDE721000 DNA721000 DWW721000 EGS721000 EQO721000 FAK721000 FKG721000 FUC721000 GDY721000 GNU721000 GXQ721000 HHM721000 HRI721000 IBE721000 ILA721000 IUW721000 JES721000 JOO721000 JYK721000 KIG721000 KSC721000 LBY721000 LLU721000 LVQ721000 MFM721000 MPI721000 MZE721000 NJA721000 NSW721000 OCS721000 OMO721000 OWK721000 PGG721000 PQC721000 PZY721000 QJU721000 QTQ721000 RDM721000 RNI721000 RXE721000 SHA721000 SQW721000 TAS721000 TKO721000 TUK721000 UEG721000 UOC721000 UXY721000 VHU721000 VRQ721000 WBM721000 WLI721000 WVE721000 F786536 IS786536 SO786536 ACK786536 AMG786536 AWC786536 BFY786536 BPU786536 BZQ786536 CJM786536 CTI786536 DDE786536 DNA786536 DWW786536 EGS786536 EQO786536 FAK786536 FKG786536 FUC786536 GDY786536 GNU786536 GXQ786536 HHM786536 HRI786536 IBE786536 ILA786536 IUW786536 JES786536 JOO786536 JYK786536 KIG786536 KSC786536 LBY786536 LLU786536 LVQ786536 MFM786536 MPI786536 MZE786536 NJA786536 NSW786536 OCS786536 OMO786536 OWK786536 PGG786536 PQC786536 PZY786536 QJU786536 QTQ786536 RDM786536 RNI786536 RXE786536 SHA786536 SQW786536 TAS786536 TKO786536 TUK786536 UEG786536 UOC786536 UXY786536 VHU786536 VRQ786536 WBM786536 WLI786536 WVE786536 F852072 IS852072 SO852072 ACK852072 AMG852072 AWC852072 BFY852072 BPU852072 BZQ852072 CJM852072 CTI852072 DDE852072 DNA852072 DWW852072 EGS852072 EQO852072 FAK852072 FKG852072 FUC852072 GDY852072 GNU852072 GXQ852072 HHM852072 HRI852072 IBE852072 ILA852072 IUW852072 JES852072 JOO852072 JYK852072 KIG852072 KSC852072 LBY852072 LLU852072 LVQ852072 MFM852072 MPI852072 MZE852072 NJA852072 NSW852072 OCS852072 OMO852072 OWK852072 PGG852072 PQC852072 PZY852072 QJU852072 QTQ852072 RDM852072 RNI852072 RXE852072 SHA852072 SQW852072 TAS852072 TKO852072 TUK852072 UEG852072 UOC852072 UXY852072 VHU852072 VRQ852072 WBM852072 WLI852072 WVE852072 F917608 IS917608 SO917608 ACK917608 AMG917608 AWC917608 BFY917608 BPU917608 BZQ917608 CJM917608 CTI917608 DDE917608 DNA917608 DWW917608 EGS917608 EQO917608 FAK917608 FKG917608 FUC917608 GDY917608 GNU917608 GXQ917608 HHM917608 HRI917608 IBE917608 ILA917608 IUW917608 JES917608 JOO917608 JYK917608 KIG917608 KSC917608 LBY917608 LLU917608 LVQ917608 MFM917608 MPI917608 MZE917608 NJA917608 NSW917608 OCS917608 OMO917608 OWK917608 PGG917608 PQC917608 PZY917608 QJU917608 QTQ917608 RDM917608 RNI917608 RXE917608 SHA917608 SQW917608 TAS917608 TKO917608 TUK917608 UEG917608 UOC917608 UXY917608 VHU917608 VRQ917608 WBM917608 WLI917608 WVE917608 F983144 IS983144 SO983144 ACK983144 AMG983144 AWC983144 BFY983144 BPU983144 BZQ983144 CJM983144 CTI983144 DDE983144 DNA983144 DWW983144 EGS983144 EQO983144 FAK983144 FKG983144 FUC983144 GDY983144 GNU983144 GXQ983144 HHM983144 HRI983144 IBE983144 ILA983144 IUW983144 JES983144 JOO983144 JYK983144 KIG983144 KSC983144 LBY983144 LLU983144 LVQ983144 MFM983144 MPI983144 MZE983144 NJA983144 NSW983144 OCS983144 OMO983144 OWK983144 PGG983144 PQC983144 PZY983144 QJU983144 QTQ983144 RDM983144 RNI983144 RXE983144 SHA983144 SQW983144 TAS983144 TKO983144 TUK983144 UEG983144 UOC983144 UXY983144 VHU983144 VRQ983144 WBM983144 WLI983144 WVE983144" xr:uid="{72172E6D-4982-4178-9B2C-887C1748A80F}">
      <formula1>"Singola,Associata"</formula1>
    </dataValidation>
    <dataValidation type="textLength" allowBlank="1" showInputMessage="1" showErrorMessage="1" errorTitle="Errore di digitazione" error="Inserire massimo 1500 caratteri" sqref="D110:F110 IQ110:IS110 SM110:SO110 ACI110:ACK110 AME110:AMG110 AWA110:AWC110 BFW110:BFY110 BPS110:BPU110 BZO110:BZQ110 CJK110:CJM110 CTG110:CTI110 DDC110:DDE110 DMY110:DNA110 DWU110:DWW110 EGQ110:EGS110 EQM110:EQO110 FAI110:FAK110 FKE110:FKG110 FUA110:FUC110 GDW110:GDY110 GNS110:GNU110 GXO110:GXQ110 HHK110:HHM110 HRG110:HRI110 IBC110:IBE110 IKY110:ILA110 IUU110:IUW110 JEQ110:JES110 JOM110:JOO110 JYI110:JYK110 KIE110:KIG110 KSA110:KSC110 LBW110:LBY110 LLS110:LLU110 LVO110:LVQ110 MFK110:MFM110 MPG110:MPI110 MZC110:MZE110 NIY110:NJA110 NSU110:NSW110 OCQ110:OCS110 OMM110:OMO110 OWI110:OWK110 PGE110:PGG110 PQA110:PQC110 PZW110:PZY110 QJS110:QJU110 QTO110:QTQ110 RDK110:RDM110 RNG110:RNI110 RXC110:RXE110 SGY110:SHA110 SQU110:SQW110 TAQ110:TAS110 TKM110:TKO110 TUI110:TUK110 UEE110:UEG110 UOA110:UOC110 UXW110:UXY110 VHS110:VHU110 VRO110:VRQ110 WBK110:WBM110 WLG110:WLI110 WVC110:WVE110 D65649:F65649 IQ65649:IS65649 SM65649:SO65649 ACI65649:ACK65649 AME65649:AMG65649 AWA65649:AWC65649 BFW65649:BFY65649 BPS65649:BPU65649 BZO65649:BZQ65649 CJK65649:CJM65649 CTG65649:CTI65649 DDC65649:DDE65649 DMY65649:DNA65649 DWU65649:DWW65649 EGQ65649:EGS65649 EQM65649:EQO65649 FAI65649:FAK65649 FKE65649:FKG65649 FUA65649:FUC65649 GDW65649:GDY65649 GNS65649:GNU65649 GXO65649:GXQ65649 HHK65649:HHM65649 HRG65649:HRI65649 IBC65649:IBE65649 IKY65649:ILA65649 IUU65649:IUW65649 JEQ65649:JES65649 JOM65649:JOO65649 JYI65649:JYK65649 KIE65649:KIG65649 KSA65649:KSC65649 LBW65649:LBY65649 LLS65649:LLU65649 LVO65649:LVQ65649 MFK65649:MFM65649 MPG65649:MPI65649 MZC65649:MZE65649 NIY65649:NJA65649 NSU65649:NSW65649 OCQ65649:OCS65649 OMM65649:OMO65649 OWI65649:OWK65649 PGE65649:PGG65649 PQA65649:PQC65649 PZW65649:PZY65649 QJS65649:QJU65649 QTO65649:QTQ65649 RDK65649:RDM65649 RNG65649:RNI65649 RXC65649:RXE65649 SGY65649:SHA65649 SQU65649:SQW65649 TAQ65649:TAS65649 TKM65649:TKO65649 TUI65649:TUK65649 UEE65649:UEG65649 UOA65649:UOC65649 UXW65649:UXY65649 VHS65649:VHU65649 VRO65649:VRQ65649 WBK65649:WBM65649 WLG65649:WLI65649 WVC65649:WVE65649 D131185:F131185 IQ131185:IS131185 SM131185:SO131185 ACI131185:ACK131185 AME131185:AMG131185 AWA131185:AWC131185 BFW131185:BFY131185 BPS131185:BPU131185 BZO131185:BZQ131185 CJK131185:CJM131185 CTG131185:CTI131185 DDC131185:DDE131185 DMY131185:DNA131185 DWU131185:DWW131185 EGQ131185:EGS131185 EQM131185:EQO131185 FAI131185:FAK131185 FKE131185:FKG131185 FUA131185:FUC131185 GDW131185:GDY131185 GNS131185:GNU131185 GXO131185:GXQ131185 HHK131185:HHM131185 HRG131185:HRI131185 IBC131185:IBE131185 IKY131185:ILA131185 IUU131185:IUW131185 JEQ131185:JES131185 JOM131185:JOO131185 JYI131185:JYK131185 KIE131185:KIG131185 KSA131185:KSC131185 LBW131185:LBY131185 LLS131185:LLU131185 LVO131185:LVQ131185 MFK131185:MFM131185 MPG131185:MPI131185 MZC131185:MZE131185 NIY131185:NJA131185 NSU131185:NSW131185 OCQ131185:OCS131185 OMM131185:OMO131185 OWI131185:OWK131185 PGE131185:PGG131185 PQA131185:PQC131185 PZW131185:PZY131185 QJS131185:QJU131185 QTO131185:QTQ131185 RDK131185:RDM131185 RNG131185:RNI131185 RXC131185:RXE131185 SGY131185:SHA131185 SQU131185:SQW131185 TAQ131185:TAS131185 TKM131185:TKO131185 TUI131185:TUK131185 UEE131185:UEG131185 UOA131185:UOC131185 UXW131185:UXY131185 VHS131185:VHU131185 VRO131185:VRQ131185 WBK131185:WBM131185 WLG131185:WLI131185 WVC131185:WVE131185 D196721:F196721 IQ196721:IS196721 SM196721:SO196721 ACI196721:ACK196721 AME196721:AMG196721 AWA196721:AWC196721 BFW196721:BFY196721 BPS196721:BPU196721 BZO196721:BZQ196721 CJK196721:CJM196721 CTG196721:CTI196721 DDC196721:DDE196721 DMY196721:DNA196721 DWU196721:DWW196721 EGQ196721:EGS196721 EQM196721:EQO196721 FAI196721:FAK196721 FKE196721:FKG196721 FUA196721:FUC196721 GDW196721:GDY196721 GNS196721:GNU196721 GXO196721:GXQ196721 HHK196721:HHM196721 HRG196721:HRI196721 IBC196721:IBE196721 IKY196721:ILA196721 IUU196721:IUW196721 JEQ196721:JES196721 JOM196721:JOO196721 JYI196721:JYK196721 KIE196721:KIG196721 KSA196721:KSC196721 LBW196721:LBY196721 LLS196721:LLU196721 LVO196721:LVQ196721 MFK196721:MFM196721 MPG196721:MPI196721 MZC196721:MZE196721 NIY196721:NJA196721 NSU196721:NSW196721 OCQ196721:OCS196721 OMM196721:OMO196721 OWI196721:OWK196721 PGE196721:PGG196721 PQA196721:PQC196721 PZW196721:PZY196721 QJS196721:QJU196721 QTO196721:QTQ196721 RDK196721:RDM196721 RNG196721:RNI196721 RXC196721:RXE196721 SGY196721:SHA196721 SQU196721:SQW196721 TAQ196721:TAS196721 TKM196721:TKO196721 TUI196721:TUK196721 UEE196721:UEG196721 UOA196721:UOC196721 UXW196721:UXY196721 VHS196721:VHU196721 VRO196721:VRQ196721 WBK196721:WBM196721 WLG196721:WLI196721 WVC196721:WVE196721 D262257:F262257 IQ262257:IS262257 SM262257:SO262257 ACI262257:ACK262257 AME262257:AMG262257 AWA262257:AWC262257 BFW262257:BFY262257 BPS262257:BPU262257 BZO262257:BZQ262257 CJK262257:CJM262257 CTG262257:CTI262257 DDC262257:DDE262257 DMY262257:DNA262257 DWU262257:DWW262257 EGQ262257:EGS262257 EQM262257:EQO262257 FAI262257:FAK262257 FKE262257:FKG262257 FUA262257:FUC262257 GDW262257:GDY262257 GNS262257:GNU262257 GXO262257:GXQ262257 HHK262257:HHM262257 HRG262257:HRI262257 IBC262257:IBE262257 IKY262257:ILA262257 IUU262257:IUW262257 JEQ262257:JES262257 JOM262257:JOO262257 JYI262257:JYK262257 KIE262257:KIG262257 KSA262257:KSC262257 LBW262257:LBY262257 LLS262257:LLU262257 LVO262257:LVQ262257 MFK262257:MFM262257 MPG262257:MPI262257 MZC262257:MZE262257 NIY262257:NJA262257 NSU262257:NSW262257 OCQ262257:OCS262257 OMM262257:OMO262257 OWI262257:OWK262257 PGE262257:PGG262257 PQA262257:PQC262257 PZW262257:PZY262257 QJS262257:QJU262257 QTO262257:QTQ262257 RDK262257:RDM262257 RNG262257:RNI262257 RXC262257:RXE262257 SGY262257:SHA262257 SQU262257:SQW262257 TAQ262257:TAS262257 TKM262257:TKO262257 TUI262257:TUK262257 UEE262257:UEG262257 UOA262257:UOC262257 UXW262257:UXY262257 VHS262257:VHU262257 VRO262257:VRQ262257 WBK262257:WBM262257 WLG262257:WLI262257 WVC262257:WVE262257 D327793:F327793 IQ327793:IS327793 SM327793:SO327793 ACI327793:ACK327793 AME327793:AMG327793 AWA327793:AWC327793 BFW327793:BFY327793 BPS327793:BPU327793 BZO327793:BZQ327793 CJK327793:CJM327793 CTG327793:CTI327793 DDC327793:DDE327793 DMY327793:DNA327793 DWU327793:DWW327793 EGQ327793:EGS327793 EQM327793:EQO327793 FAI327793:FAK327793 FKE327793:FKG327793 FUA327793:FUC327793 GDW327793:GDY327793 GNS327793:GNU327793 GXO327793:GXQ327793 HHK327793:HHM327793 HRG327793:HRI327793 IBC327793:IBE327793 IKY327793:ILA327793 IUU327793:IUW327793 JEQ327793:JES327793 JOM327793:JOO327793 JYI327793:JYK327793 KIE327793:KIG327793 KSA327793:KSC327793 LBW327793:LBY327793 LLS327793:LLU327793 LVO327793:LVQ327793 MFK327793:MFM327793 MPG327793:MPI327793 MZC327793:MZE327793 NIY327793:NJA327793 NSU327793:NSW327793 OCQ327793:OCS327793 OMM327793:OMO327793 OWI327793:OWK327793 PGE327793:PGG327793 PQA327793:PQC327793 PZW327793:PZY327793 QJS327793:QJU327793 QTO327793:QTQ327793 RDK327793:RDM327793 RNG327793:RNI327793 RXC327793:RXE327793 SGY327793:SHA327793 SQU327793:SQW327793 TAQ327793:TAS327793 TKM327793:TKO327793 TUI327793:TUK327793 UEE327793:UEG327793 UOA327793:UOC327793 UXW327793:UXY327793 VHS327793:VHU327793 VRO327793:VRQ327793 WBK327793:WBM327793 WLG327793:WLI327793 WVC327793:WVE327793 D393329:F393329 IQ393329:IS393329 SM393329:SO393329 ACI393329:ACK393329 AME393329:AMG393329 AWA393329:AWC393329 BFW393329:BFY393329 BPS393329:BPU393329 BZO393329:BZQ393329 CJK393329:CJM393329 CTG393329:CTI393329 DDC393329:DDE393329 DMY393329:DNA393329 DWU393329:DWW393329 EGQ393329:EGS393329 EQM393329:EQO393329 FAI393329:FAK393329 FKE393329:FKG393329 FUA393329:FUC393329 GDW393329:GDY393329 GNS393329:GNU393329 GXO393329:GXQ393329 HHK393329:HHM393329 HRG393329:HRI393329 IBC393329:IBE393329 IKY393329:ILA393329 IUU393329:IUW393329 JEQ393329:JES393329 JOM393329:JOO393329 JYI393329:JYK393329 KIE393329:KIG393329 KSA393329:KSC393329 LBW393329:LBY393329 LLS393329:LLU393329 LVO393329:LVQ393329 MFK393329:MFM393329 MPG393329:MPI393329 MZC393329:MZE393329 NIY393329:NJA393329 NSU393329:NSW393329 OCQ393329:OCS393329 OMM393329:OMO393329 OWI393329:OWK393329 PGE393329:PGG393329 PQA393329:PQC393329 PZW393329:PZY393329 QJS393329:QJU393329 QTO393329:QTQ393329 RDK393329:RDM393329 RNG393329:RNI393329 RXC393329:RXE393329 SGY393329:SHA393329 SQU393329:SQW393329 TAQ393329:TAS393329 TKM393329:TKO393329 TUI393329:TUK393329 UEE393329:UEG393329 UOA393329:UOC393329 UXW393329:UXY393329 VHS393329:VHU393329 VRO393329:VRQ393329 WBK393329:WBM393329 WLG393329:WLI393329 WVC393329:WVE393329 D458865:F458865 IQ458865:IS458865 SM458865:SO458865 ACI458865:ACK458865 AME458865:AMG458865 AWA458865:AWC458865 BFW458865:BFY458865 BPS458865:BPU458865 BZO458865:BZQ458865 CJK458865:CJM458865 CTG458865:CTI458865 DDC458865:DDE458865 DMY458865:DNA458865 DWU458865:DWW458865 EGQ458865:EGS458865 EQM458865:EQO458865 FAI458865:FAK458865 FKE458865:FKG458865 FUA458865:FUC458865 GDW458865:GDY458865 GNS458865:GNU458865 GXO458865:GXQ458865 HHK458865:HHM458865 HRG458865:HRI458865 IBC458865:IBE458865 IKY458865:ILA458865 IUU458865:IUW458865 JEQ458865:JES458865 JOM458865:JOO458865 JYI458865:JYK458865 KIE458865:KIG458865 KSA458865:KSC458865 LBW458865:LBY458865 LLS458865:LLU458865 LVO458865:LVQ458865 MFK458865:MFM458865 MPG458865:MPI458865 MZC458865:MZE458865 NIY458865:NJA458865 NSU458865:NSW458865 OCQ458865:OCS458865 OMM458865:OMO458865 OWI458865:OWK458865 PGE458865:PGG458865 PQA458865:PQC458865 PZW458865:PZY458865 QJS458865:QJU458865 QTO458865:QTQ458865 RDK458865:RDM458865 RNG458865:RNI458865 RXC458865:RXE458865 SGY458865:SHA458865 SQU458865:SQW458865 TAQ458865:TAS458865 TKM458865:TKO458865 TUI458865:TUK458865 UEE458865:UEG458865 UOA458865:UOC458865 UXW458865:UXY458865 VHS458865:VHU458865 VRO458865:VRQ458865 WBK458865:WBM458865 WLG458865:WLI458865 WVC458865:WVE458865 D524401:F524401 IQ524401:IS524401 SM524401:SO524401 ACI524401:ACK524401 AME524401:AMG524401 AWA524401:AWC524401 BFW524401:BFY524401 BPS524401:BPU524401 BZO524401:BZQ524401 CJK524401:CJM524401 CTG524401:CTI524401 DDC524401:DDE524401 DMY524401:DNA524401 DWU524401:DWW524401 EGQ524401:EGS524401 EQM524401:EQO524401 FAI524401:FAK524401 FKE524401:FKG524401 FUA524401:FUC524401 GDW524401:GDY524401 GNS524401:GNU524401 GXO524401:GXQ524401 HHK524401:HHM524401 HRG524401:HRI524401 IBC524401:IBE524401 IKY524401:ILA524401 IUU524401:IUW524401 JEQ524401:JES524401 JOM524401:JOO524401 JYI524401:JYK524401 KIE524401:KIG524401 KSA524401:KSC524401 LBW524401:LBY524401 LLS524401:LLU524401 LVO524401:LVQ524401 MFK524401:MFM524401 MPG524401:MPI524401 MZC524401:MZE524401 NIY524401:NJA524401 NSU524401:NSW524401 OCQ524401:OCS524401 OMM524401:OMO524401 OWI524401:OWK524401 PGE524401:PGG524401 PQA524401:PQC524401 PZW524401:PZY524401 QJS524401:QJU524401 QTO524401:QTQ524401 RDK524401:RDM524401 RNG524401:RNI524401 RXC524401:RXE524401 SGY524401:SHA524401 SQU524401:SQW524401 TAQ524401:TAS524401 TKM524401:TKO524401 TUI524401:TUK524401 UEE524401:UEG524401 UOA524401:UOC524401 UXW524401:UXY524401 VHS524401:VHU524401 VRO524401:VRQ524401 WBK524401:WBM524401 WLG524401:WLI524401 WVC524401:WVE524401 D589937:F589937 IQ589937:IS589937 SM589937:SO589937 ACI589937:ACK589937 AME589937:AMG589937 AWA589937:AWC589937 BFW589937:BFY589937 BPS589937:BPU589937 BZO589937:BZQ589937 CJK589937:CJM589937 CTG589937:CTI589937 DDC589937:DDE589937 DMY589937:DNA589937 DWU589937:DWW589937 EGQ589937:EGS589937 EQM589937:EQO589937 FAI589937:FAK589937 FKE589937:FKG589937 FUA589937:FUC589937 GDW589937:GDY589937 GNS589937:GNU589937 GXO589937:GXQ589937 HHK589937:HHM589937 HRG589937:HRI589937 IBC589937:IBE589937 IKY589937:ILA589937 IUU589937:IUW589937 JEQ589937:JES589937 JOM589937:JOO589937 JYI589937:JYK589937 KIE589937:KIG589937 KSA589937:KSC589937 LBW589937:LBY589937 LLS589937:LLU589937 LVO589937:LVQ589937 MFK589937:MFM589937 MPG589937:MPI589937 MZC589937:MZE589937 NIY589937:NJA589937 NSU589937:NSW589937 OCQ589937:OCS589937 OMM589937:OMO589937 OWI589937:OWK589937 PGE589937:PGG589937 PQA589937:PQC589937 PZW589937:PZY589937 QJS589937:QJU589937 QTO589937:QTQ589937 RDK589937:RDM589937 RNG589937:RNI589937 RXC589937:RXE589937 SGY589937:SHA589937 SQU589937:SQW589937 TAQ589937:TAS589937 TKM589937:TKO589937 TUI589937:TUK589937 UEE589937:UEG589937 UOA589937:UOC589937 UXW589937:UXY589937 VHS589937:VHU589937 VRO589937:VRQ589937 WBK589937:WBM589937 WLG589937:WLI589937 WVC589937:WVE589937 D655473:F655473 IQ655473:IS655473 SM655473:SO655473 ACI655473:ACK655473 AME655473:AMG655473 AWA655473:AWC655473 BFW655473:BFY655473 BPS655473:BPU655473 BZO655473:BZQ655473 CJK655473:CJM655473 CTG655473:CTI655473 DDC655473:DDE655473 DMY655473:DNA655473 DWU655473:DWW655473 EGQ655473:EGS655473 EQM655473:EQO655473 FAI655473:FAK655473 FKE655473:FKG655473 FUA655473:FUC655473 GDW655473:GDY655473 GNS655473:GNU655473 GXO655473:GXQ655473 HHK655473:HHM655473 HRG655473:HRI655473 IBC655473:IBE655473 IKY655473:ILA655473 IUU655473:IUW655473 JEQ655473:JES655473 JOM655473:JOO655473 JYI655473:JYK655473 KIE655473:KIG655473 KSA655473:KSC655473 LBW655473:LBY655473 LLS655473:LLU655473 LVO655473:LVQ655473 MFK655473:MFM655473 MPG655473:MPI655473 MZC655473:MZE655473 NIY655473:NJA655473 NSU655473:NSW655473 OCQ655473:OCS655473 OMM655473:OMO655473 OWI655473:OWK655473 PGE655473:PGG655473 PQA655473:PQC655473 PZW655473:PZY655473 QJS655473:QJU655473 QTO655473:QTQ655473 RDK655473:RDM655473 RNG655473:RNI655473 RXC655473:RXE655473 SGY655473:SHA655473 SQU655473:SQW655473 TAQ655473:TAS655473 TKM655473:TKO655473 TUI655473:TUK655473 UEE655473:UEG655473 UOA655473:UOC655473 UXW655473:UXY655473 VHS655473:VHU655473 VRO655473:VRQ655473 WBK655473:WBM655473 WLG655473:WLI655473 WVC655473:WVE655473 D721009:F721009 IQ721009:IS721009 SM721009:SO721009 ACI721009:ACK721009 AME721009:AMG721009 AWA721009:AWC721009 BFW721009:BFY721009 BPS721009:BPU721009 BZO721009:BZQ721009 CJK721009:CJM721009 CTG721009:CTI721009 DDC721009:DDE721009 DMY721009:DNA721009 DWU721009:DWW721009 EGQ721009:EGS721009 EQM721009:EQO721009 FAI721009:FAK721009 FKE721009:FKG721009 FUA721009:FUC721009 GDW721009:GDY721009 GNS721009:GNU721009 GXO721009:GXQ721009 HHK721009:HHM721009 HRG721009:HRI721009 IBC721009:IBE721009 IKY721009:ILA721009 IUU721009:IUW721009 JEQ721009:JES721009 JOM721009:JOO721009 JYI721009:JYK721009 KIE721009:KIG721009 KSA721009:KSC721009 LBW721009:LBY721009 LLS721009:LLU721009 LVO721009:LVQ721009 MFK721009:MFM721009 MPG721009:MPI721009 MZC721009:MZE721009 NIY721009:NJA721009 NSU721009:NSW721009 OCQ721009:OCS721009 OMM721009:OMO721009 OWI721009:OWK721009 PGE721009:PGG721009 PQA721009:PQC721009 PZW721009:PZY721009 QJS721009:QJU721009 QTO721009:QTQ721009 RDK721009:RDM721009 RNG721009:RNI721009 RXC721009:RXE721009 SGY721009:SHA721009 SQU721009:SQW721009 TAQ721009:TAS721009 TKM721009:TKO721009 TUI721009:TUK721009 UEE721009:UEG721009 UOA721009:UOC721009 UXW721009:UXY721009 VHS721009:VHU721009 VRO721009:VRQ721009 WBK721009:WBM721009 WLG721009:WLI721009 WVC721009:WVE721009 D786545:F786545 IQ786545:IS786545 SM786545:SO786545 ACI786545:ACK786545 AME786545:AMG786545 AWA786545:AWC786545 BFW786545:BFY786545 BPS786545:BPU786545 BZO786545:BZQ786545 CJK786545:CJM786545 CTG786545:CTI786545 DDC786545:DDE786545 DMY786545:DNA786545 DWU786545:DWW786545 EGQ786545:EGS786545 EQM786545:EQO786545 FAI786545:FAK786545 FKE786545:FKG786545 FUA786545:FUC786545 GDW786545:GDY786545 GNS786545:GNU786545 GXO786545:GXQ786545 HHK786545:HHM786545 HRG786545:HRI786545 IBC786545:IBE786545 IKY786545:ILA786545 IUU786545:IUW786545 JEQ786545:JES786545 JOM786545:JOO786545 JYI786545:JYK786545 KIE786545:KIG786545 KSA786545:KSC786545 LBW786545:LBY786545 LLS786545:LLU786545 LVO786545:LVQ786545 MFK786545:MFM786545 MPG786545:MPI786545 MZC786545:MZE786545 NIY786545:NJA786545 NSU786545:NSW786545 OCQ786545:OCS786545 OMM786545:OMO786545 OWI786545:OWK786545 PGE786545:PGG786545 PQA786545:PQC786545 PZW786545:PZY786545 QJS786545:QJU786545 QTO786545:QTQ786545 RDK786545:RDM786545 RNG786545:RNI786545 RXC786545:RXE786545 SGY786545:SHA786545 SQU786545:SQW786545 TAQ786545:TAS786545 TKM786545:TKO786545 TUI786545:TUK786545 UEE786545:UEG786545 UOA786545:UOC786545 UXW786545:UXY786545 VHS786545:VHU786545 VRO786545:VRQ786545 WBK786545:WBM786545 WLG786545:WLI786545 WVC786545:WVE786545 D852081:F852081 IQ852081:IS852081 SM852081:SO852081 ACI852081:ACK852081 AME852081:AMG852081 AWA852081:AWC852081 BFW852081:BFY852081 BPS852081:BPU852081 BZO852081:BZQ852081 CJK852081:CJM852081 CTG852081:CTI852081 DDC852081:DDE852081 DMY852081:DNA852081 DWU852081:DWW852081 EGQ852081:EGS852081 EQM852081:EQO852081 FAI852081:FAK852081 FKE852081:FKG852081 FUA852081:FUC852081 GDW852081:GDY852081 GNS852081:GNU852081 GXO852081:GXQ852081 HHK852081:HHM852081 HRG852081:HRI852081 IBC852081:IBE852081 IKY852081:ILA852081 IUU852081:IUW852081 JEQ852081:JES852081 JOM852081:JOO852081 JYI852081:JYK852081 KIE852081:KIG852081 KSA852081:KSC852081 LBW852081:LBY852081 LLS852081:LLU852081 LVO852081:LVQ852081 MFK852081:MFM852081 MPG852081:MPI852081 MZC852081:MZE852081 NIY852081:NJA852081 NSU852081:NSW852081 OCQ852081:OCS852081 OMM852081:OMO852081 OWI852081:OWK852081 PGE852081:PGG852081 PQA852081:PQC852081 PZW852081:PZY852081 QJS852081:QJU852081 QTO852081:QTQ852081 RDK852081:RDM852081 RNG852081:RNI852081 RXC852081:RXE852081 SGY852081:SHA852081 SQU852081:SQW852081 TAQ852081:TAS852081 TKM852081:TKO852081 TUI852081:TUK852081 UEE852081:UEG852081 UOA852081:UOC852081 UXW852081:UXY852081 VHS852081:VHU852081 VRO852081:VRQ852081 WBK852081:WBM852081 WLG852081:WLI852081 WVC852081:WVE852081 D917617:F917617 IQ917617:IS917617 SM917617:SO917617 ACI917617:ACK917617 AME917617:AMG917617 AWA917617:AWC917617 BFW917617:BFY917617 BPS917617:BPU917617 BZO917617:BZQ917617 CJK917617:CJM917617 CTG917617:CTI917617 DDC917617:DDE917617 DMY917617:DNA917617 DWU917617:DWW917617 EGQ917617:EGS917617 EQM917617:EQO917617 FAI917617:FAK917617 FKE917617:FKG917617 FUA917617:FUC917617 GDW917617:GDY917617 GNS917617:GNU917617 GXO917617:GXQ917617 HHK917617:HHM917617 HRG917617:HRI917617 IBC917617:IBE917617 IKY917617:ILA917617 IUU917617:IUW917617 JEQ917617:JES917617 JOM917617:JOO917617 JYI917617:JYK917617 KIE917617:KIG917617 KSA917617:KSC917617 LBW917617:LBY917617 LLS917617:LLU917617 LVO917617:LVQ917617 MFK917617:MFM917617 MPG917617:MPI917617 MZC917617:MZE917617 NIY917617:NJA917617 NSU917617:NSW917617 OCQ917617:OCS917617 OMM917617:OMO917617 OWI917617:OWK917617 PGE917617:PGG917617 PQA917617:PQC917617 PZW917617:PZY917617 QJS917617:QJU917617 QTO917617:QTQ917617 RDK917617:RDM917617 RNG917617:RNI917617 RXC917617:RXE917617 SGY917617:SHA917617 SQU917617:SQW917617 TAQ917617:TAS917617 TKM917617:TKO917617 TUI917617:TUK917617 UEE917617:UEG917617 UOA917617:UOC917617 UXW917617:UXY917617 VHS917617:VHU917617 VRO917617:VRQ917617 WBK917617:WBM917617 WLG917617:WLI917617 WVC917617:WVE917617 D983153:F983153 IQ983153:IS983153 SM983153:SO983153 ACI983153:ACK983153 AME983153:AMG983153 AWA983153:AWC983153 BFW983153:BFY983153 BPS983153:BPU983153 BZO983153:BZQ983153 CJK983153:CJM983153 CTG983153:CTI983153 DDC983153:DDE983153 DMY983153:DNA983153 DWU983153:DWW983153 EGQ983153:EGS983153 EQM983153:EQO983153 FAI983153:FAK983153 FKE983153:FKG983153 FUA983153:FUC983153 GDW983153:GDY983153 GNS983153:GNU983153 GXO983153:GXQ983153 HHK983153:HHM983153 HRG983153:HRI983153 IBC983153:IBE983153 IKY983153:ILA983153 IUU983153:IUW983153 JEQ983153:JES983153 JOM983153:JOO983153 JYI983153:JYK983153 KIE983153:KIG983153 KSA983153:KSC983153 LBW983153:LBY983153 LLS983153:LLU983153 LVO983153:LVQ983153 MFK983153:MFM983153 MPG983153:MPI983153 MZC983153:MZE983153 NIY983153:NJA983153 NSU983153:NSW983153 OCQ983153:OCS983153 OMM983153:OMO983153 OWI983153:OWK983153 PGE983153:PGG983153 PQA983153:PQC983153 PZW983153:PZY983153 QJS983153:QJU983153 QTO983153:QTQ983153 RDK983153:RDM983153 RNG983153:RNI983153 RXC983153:RXE983153 SGY983153:SHA983153 SQU983153:SQW983153 TAQ983153:TAS983153 TKM983153:TKO983153 TUI983153:TUK983153 UEE983153:UEG983153 UOA983153:UOC983153 UXW983153:UXY983153 VHS983153:VHU983153 VRO983153:VRQ983153 WBK983153:WBM983153 WLG983153:WLI983153 WVC983153:WVE983153 WVC983156:WVE983156 IQ113:IS116 SM113:SO116 ACI113:ACK116 AME113:AMG116 AWA113:AWC116 BFW113:BFY116 BPS113:BPU116 BZO113:BZQ116 CJK113:CJM116 CTG113:CTI116 DDC113:DDE116 DMY113:DNA116 DWU113:DWW116 EGQ113:EGS116 EQM113:EQO116 FAI113:FAK116 FKE113:FKG116 FUA113:FUC116 GDW113:GDY116 GNS113:GNU116 GXO113:GXQ116 HHK113:HHM116 HRG113:HRI116 IBC113:IBE116 IKY113:ILA116 IUU113:IUW116 JEQ113:JES116 JOM113:JOO116 JYI113:JYK116 KIE113:KIG116 KSA113:KSC116 LBW113:LBY116 LLS113:LLU116 LVO113:LVQ116 MFK113:MFM116 MPG113:MPI116 MZC113:MZE116 NIY113:NJA116 NSU113:NSW116 OCQ113:OCS116 OMM113:OMO116 OWI113:OWK116 PGE113:PGG116 PQA113:PQC116 PZW113:PZY116 QJS113:QJU116 QTO113:QTQ116 RDK113:RDM116 RNG113:RNI116 RXC113:RXE116 SGY113:SHA116 SQU113:SQW116 TAQ113:TAS116 TKM113:TKO116 TUI113:TUK116 UEE113:UEG116 UOA113:UOC116 UXW113:UXY116 VHS113:VHU116 VRO113:VRQ116 WBK113:WBM116 WLG113:WLI116 WVC113:WVE116 D65652:F65652 IQ65652:IS65652 SM65652:SO65652 ACI65652:ACK65652 AME65652:AMG65652 AWA65652:AWC65652 BFW65652:BFY65652 BPS65652:BPU65652 BZO65652:BZQ65652 CJK65652:CJM65652 CTG65652:CTI65652 DDC65652:DDE65652 DMY65652:DNA65652 DWU65652:DWW65652 EGQ65652:EGS65652 EQM65652:EQO65652 FAI65652:FAK65652 FKE65652:FKG65652 FUA65652:FUC65652 GDW65652:GDY65652 GNS65652:GNU65652 GXO65652:GXQ65652 HHK65652:HHM65652 HRG65652:HRI65652 IBC65652:IBE65652 IKY65652:ILA65652 IUU65652:IUW65652 JEQ65652:JES65652 JOM65652:JOO65652 JYI65652:JYK65652 KIE65652:KIG65652 KSA65652:KSC65652 LBW65652:LBY65652 LLS65652:LLU65652 LVO65652:LVQ65652 MFK65652:MFM65652 MPG65652:MPI65652 MZC65652:MZE65652 NIY65652:NJA65652 NSU65652:NSW65652 OCQ65652:OCS65652 OMM65652:OMO65652 OWI65652:OWK65652 PGE65652:PGG65652 PQA65652:PQC65652 PZW65652:PZY65652 QJS65652:QJU65652 QTO65652:QTQ65652 RDK65652:RDM65652 RNG65652:RNI65652 RXC65652:RXE65652 SGY65652:SHA65652 SQU65652:SQW65652 TAQ65652:TAS65652 TKM65652:TKO65652 TUI65652:TUK65652 UEE65652:UEG65652 UOA65652:UOC65652 UXW65652:UXY65652 VHS65652:VHU65652 VRO65652:VRQ65652 WBK65652:WBM65652 WLG65652:WLI65652 WVC65652:WVE65652 D131188:F131188 IQ131188:IS131188 SM131188:SO131188 ACI131188:ACK131188 AME131188:AMG131188 AWA131188:AWC131188 BFW131188:BFY131188 BPS131188:BPU131188 BZO131188:BZQ131188 CJK131188:CJM131188 CTG131188:CTI131188 DDC131188:DDE131188 DMY131188:DNA131188 DWU131188:DWW131188 EGQ131188:EGS131188 EQM131188:EQO131188 FAI131188:FAK131188 FKE131188:FKG131188 FUA131188:FUC131188 GDW131188:GDY131188 GNS131188:GNU131188 GXO131188:GXQ131188 HHK131188:HHM131188 HRG131188:HRI131188 IBC131188:IBE131188 IKY131188:ILA131188 IUU131188:IUW131188 JEQ131188:JES131188 JOM131188:JOO131188 JYI131188:JYK131188 KIE131188:KIG131188 KSA131188:KSC131188 LBW131188:LBY131188 LLS131188:LLU131188 LVO131188:LVQ131188 MFK131188:MFM131188 MPG131188:MPI131188 MZC131188:MZE131188 NIY131188:NJA131188 NSU131188:NSW131188 OCQ131188:OCS131188 OMM131188:OMO131188 OWI131188:OWK131188 PGE131188:PGG131188 PQA131188:PQC131188 PZW131188:PZY131188 QJS131188:QJU131188 QTO131188:QTQ131188 RDK131188:RDM131188 RNG131188:RNI131188 RXC131188:RXE131188 SGY131188:SHA131188 SQU131188:SQW131188 TAQ131188:TAS131188 TKM131188:TKO131188 TUI131188:TUK131188 UEE131188:UEG131188 UOA131188:UOC131188 UXW131188:UXY131188 VHS131188:VHU131188 VRO131188:VRQ131188 WBK131188:WBM131188 WLG131188:WLI131188 WVC131188:WVE131188 D196724:F196724 IQ196724:IS196724 SM196724:SO196724 ACI196724:ACK196724 AME196724:AMG196724 AWA196724:AWC196724 BFW196724:BFY196724 BPS196724:BPU196724 BZO196724:BZQ196724 CJK196724:CJM196724 CTG196724:CTI196724 DDC196724:DDE196724 DMY196724:DNA196724 DWU196724:DWW196724 EGQ196724:EGS196724 EQM196724:EQO196724 FAI196724:FAK196724 FKE196724:FKG196724 FUA196724:FUC196724 GDW196724:GDY196724 GNS196724:GNU196724 GXO196724:GXQ196724 HHK196724:HHM196724 HRG196724:HRI196724 IBC196724:IBE196724 IKY196724:ILA196724 IUU196724:IUW196724 JEQ196724:JES196724 JOM196724:JOO196724 JYI196724:JYK196724 KIE196724:KIG196724 KSA196724:KSC196724 LBW196724:LBY196724 LLS196724:LLU196724 LVO196724:LVQ196724 MFK196724:MFM196724 MPG196724:MPI196724 MZC196724:MZE196724 NIY196724:NJA196724 NSU196724:NSW196724 OCQ196724:OCS196724 OMM196724:OMO196724 OWI196724:OWK196724 PGE196724:PGG196724 PQA196724:PQC196724 PZW196724:PZY196724 QJS196724:QJU196724 QTO196724:QTQ196724 RDK196724:RDM196724 RNG196724:RNI196724 RXC196724:RXE196724 SGY196724:SHA196724 SQU196724:SQW196724 TAQ196724:TAS196724 TKM196724:TKO196724 TUI196724:TUK196724 UEE196724:UEG196724 UOA196724:UOC196724 UXW196724:UXY196724 VHS196724:VHU196724 VRO196724:VRQ196724 WBK196724:WBM196724 WLG196724:WLI196724 WVC196724:WVE196724 D262260:F262260 IQ262260:IS262260 SM262260:SO262260 ACI262260:ACK262260 AME262260:AMG262260 AWA262260:AWC262260 BFW262260:BFY262260 BPS262260:BPU262260 BZO262260:BZQ262260 CJK262260:CJM262260 CTG262260:CTI262260 DDC262260:DDE262260 DMY262260:DNA262260 DWU262260:DWW262260 EGQ262260:EGS262260 EQM262260:EQO262260 FAI262260:FAK262260 FKE262260:FKG262260 FUA262260:FUC262260 GDW262260:GDY262260 GNS262260:GNU262260 GXO262260:GXQ262260 HHK262260:HHM262260 HRG262260:HRI262260 IBC262260:IBE262260 IKY262260:ILA262260 IUU262260:IUW262260 JEQ262260:JES262260 JOM262260:JOO262260 JYI262260:JYK262260 KIE262260:KIG262260 KSA262260:KSC262260 LBW262260:LBY262260 LLS262260:LLU262260 LVO262260:LVQ262260 MFK262260:MFM262260 MPG262260:MPI262260 MZC262260:MZE262260 NIY262260:NJA262260 NSU262260:NSW262260 OCQ262260:OCS262260 OMM262260:OMO262260 OWI262260:OWK262260 PGE262260:PGG262260 PQA262260:PQC262260 PZW262260:PZY262260 QJS262260:QJU262260 QTO262260:QTQ262260 RDK262260:RDM262260 RNG262260:RNI262260 RXC262260:RXE262260 SGY262260:SHA262260 SQU262260:SQW262260 TAQ262260:TAS262260 TKM262260:TKO262260 TUI262260:TUK262260 UEE262260:UEG262260 UOA262260:UOC262260 UXW262260:UXY262260 VHS262260:VHU262260 VRO262260:VRQ262260 WBK262260:WBM262260 WLG262260:WLI262260 WVC262260:WVE262260 D327796:F327796 IQ327796:IS327796 SM327796:SO327796 ACI327796:ACK327796 AME327796:AMG327796 AWA327796:AWC327796 BFW327796:BFY327796 BPS327796:BPU327796 BZO327796:BZQ327796 CJK327796:CJM327796 CTG327796:CTI327796 DDC327796:DDE327796 DMY327796:DNA327796 DWU327796:DWW327796 EGQ327796:EGS327796 EQM327796:EQO327796 FAI327796:FAK327796 FKE327796:FKG327796 FUA327796:FUC327796 GDW327796:GDY327796 GNS327796:GNU327796 GXO327796:GXQ327796 HHK327796:HHM327796 HRG327796:HRI327796 IBC327796:IBE327796 IKY327796:ILA327796 IUU327796:IUW327796 JEQ327796:JES327796 JOM327796:JOO327796 JYI327796:JYK327796 KIE327796:KIG327796 KSA327796:KSC327796 LBW327796:LBY327796 LLS327796:LLU327796 LVO327796:LVQ327796 MFK327796:MFM327796 MPG327796:MPI327796 MZC327796:MZE327796 NIY327796:NJA327796 NSU327796:NSW327796 OCQ327796:OCS327796 OMM327796:OMO327796 OWI327796:OWK327796 PGE327796:PGG327796 PQA327796:PQC327796 PZW327796:PZY327796 QJS327796:QJU327796 QTO327796:QTQ327796 RDK327796:RDM327796 RNG327796:RNI327796 RXC327796:RXE327796 SGY327796:SHA327796 SQU327796:SQW327796 TAQ327796:TAS327796 TKM327796:TKO327796 TUI327796:TUK327796 UEE327796:UEG327796 UOA327796:UOC327796 UXW327796:UXY327796 VHS327796:VHU327796 VRO327796:VRQ327796 WBK327796:WBM327796 WLG327796:WLI327796 WVC327796:WVE327796 D393332:F393332 IQ393332:IS393332 SM393332:SO393332 ACI393332:ACK393332 AME393332:AMG393332 AWA393332:AWC393332 BFW393332:BFY393332 BPS393332:BPU393332 BZO393332:BZQ393332 CJK393332:CJM393332 CTG393332:CTI393332 DDC393332:DDE393332 DMY393332:DNA393332 DWU393332:DWW393332 EGQ393332:EGS393332 EQM393332:EQO393332 FAI393332:FAK393332 FKE393332:FKG393332 FUA393332:FUC393332 GDW393332:GDY393332 GNS393332:GNU393332 GXO393332:GXQ393332 HHK393332:HHM393332 HRG393332:HRI393332 IBC393332:IBE393332 IKY393332:ILA393332 IUU393332:IUW393332 JEQ393332:JES393332 JOM393332:JOO393332 JYI393332:JYK393332 KIE393332:KIG393332 KSA393332:KSC393332 LBW393332:LBY393332 LLS393332:LLU393332 LVO393332:LVQ393332 MFK393332:MFM393332 MPG393332:MPI393332 MZC393332:MZE393332 NIY393332:NJA393332 NSU393332:NSW393332 OCQ393332:OCS393332 OMM393332:OMO393332 OWI393332:OWK393332 PGE393332:PGG393332 PQA393332:PQC393332 PZW393332:PZY393332 QJS393332:QJU393332 QTO393332:QTQ393332 RDK393332:RDM393332 RNG393332:RNI393332 RXC393332:RXE393332 SGY393332:SHA393332 SQU393332:SQW393332 TAQ393332:TAS393332 TKM393332:TKO393332 TUI393332:TUK393332 UEE393332:UEG393332 UOA393332:UOC393332 UXW393332:UXY393332 VHS393332:VHU393332 VRO393332:VRQ393332 WBK393332:WBM393332 WLG393332:WLI393332 WVC393332:WVE393332 D458868:F458868 IQ458868:IS458868 SM458868:SO458868 ACI458868:ACK458868 AME458868:AMG458868 AWA458868:AWC458868 BFW458868:BFY458868 BPS458868:BPU458868 BZO458868:BZQ458868 CJK458868:CJM458868 CTG458868:CTI458868 DDC458868:DDE458868 DMY458868:DNA458868 DWU458868:DWW458868 EGQ458868:EGS458868 EQM458868:EQO458868 FAI458868:FAK458868 FKE458868:FKG458868 FUA458868:FUC458868 GDW458868:GDY458868 GNS458868:GNU458868 GXO458868:GXQ458868 HHK458868:HHM458868 HRG458868:HRI458868 IBC458868:IBE458868 IKY458868:ILA458868 IUU458868:IUW458868 JEQ458868:JES458868 JOM458868:JOO458868 JYI458868:JYK458868 KIE458868:KIG458868 KSA458868:KSC458868 LBW458868:LBY458868 LLS458868:LLU458868 LVO458868:LVQ458868 MFK458868:MFM458868 MPG458868:MPI458868 MZC458868:MZE458868 NIY458868:NJA458868 NSU458868:NSW458868 OCQ458868:OCS458868 OMM458868:OMO458868 OWI458868:OWK458868 PGE458868:PGG458868 PQA458868:PQC458868 PZW458868:PZY458868 QJS458868:QJU458868 QTO458868:QTQ458868 RDK458868:RDM458868 RNG458868:RNI458868 RXC458868:RXE458868 SGY458868:SHA458868 SQU458868:SQW458868 TAQ458868:TAS458868 TKM458868:TKO458868 TUI458868:TUK458868 UEE458868:UEG458868 UOA458868:UOC458868 UXW458868:UXY458868 VHS458868:VHU458868 VRO458868:VRQ458868 WBK458868:WBM458868 WLG458868:WLI458868 WVC458868:WVE458868 D524404:F524404 IQ524404:IS524404 SM524404:SO524404 ACI524404:ACK524404 AME524404:AMG524404 AWA524404:AWC524404 BFW524404:BFY524404 BPS524404:BPU524404 BZO524404:BZQ524404 CJK524404:CJM524404 CTG524404:CTI524404 DDC524404:DDE524404 DMY524404:DNA524404 DWU524404:DWW524404 EGQ524404:EGS524404 EQM524404:EQO524404 FAI524404:FAK524404 FKE524404:FKG524404 FUA524404:FUC524404 GDW524404:GDY524404 GNS524404:GNU524404 GXO524404:GXQ524404 HHK524404:HHM524404 HRG524404:HRI524404 IBC524404:IBE524404 IKY524404:ILA524404 IUU524404:IUW524404 JEQ524404:JES524404 JOM524404:JOO524404 JYI524404:JYK524404 KIE524404:KIG524404 KSA524404:KSC524404 LBW524404:LBY524404 LLS524404:LLU524404 LVO524404:LVQ524404 MFK524404:MFM524404 MPG524404:MPI524404 MZC524404:MZE524404 NIY524404:NJA524404 NSU524404:NSW524404 OCQ524404:OCS524404 OMM524404:OMO524404 OWI524404:OWK524404 PGE524404:PGG524404 PQA524404:PQC524404 PZW524404:PZY524404 QJS524404:QJU524404 QTO524404:QTQ524404 RDK524404:RDM524404 RNG524404:RNI524404 RXC524404:RXE524404 SGY524404:SHA524404 SQU524404:SQW524404 TAQ524404:TAS524404 TKM524404:TKO524404 TUI524404:TUK524404 UEE524404:UEG524404 UOA524404:UOC524404 UXW524404:UXY524404 VHS524404:VHU524404 VRO524404:VRQ524404 WBK524404:WBM524404 WLG524404:WLI524404 WVC524404:WVE524404 D589940:F589940 IQ589940:IS589940 SM589940:SO589940 ACI589940:ACK589940 AME589940:AMG589940 AWA589940:AWC589940 BFW589940:BFY589940 BPS589940:BPU589940 BZO589940:BZQ589940 CJK589940:CJM589940 CTG589940:CTI589940 DDC589940:DDE589940 DMY589940:DNA589940 DWU589940:DWW589940 EGQ589940:EGS589940 EQM589940:EQO589940 FAI589940:FAK589940 FKE589940:FKG589940 FUA589940:FUC589940 GDW589940:GDY589940 GNS589940:GNU589940 GXO589940:GXQ589940 HHK589940:HHM589940 HRG589940:HRI589940 IBC589940:IBE589940 IKY589940:ILA589940 IUU589940:IUW589940 JEQ589940:JES589940 JOM589940:JOO589940 JYI589940:JYK589940 KIE589940:KIG589940 KSA589940:KSC589940 LBW589940:LBY589940 LLS589940:LLU589940 LVO589940:LVQ589940 MFK589940:MFM589940 MPG589940:MPI589940 MZC589940:MZE589940 NIY589940:NJA589940 NSU589940:NSW589940 OCQ589940:OCS589940 OMM589940:OMO589940 OWI589940:OWK589940 PGE589940:PGG589940 PQA589940:PQC589940 PZW589940:PZY589940 QJS589940:QJU589940 QTO589940:QTQ589940 RDK589940:RDM589940 RNG589940:RNI589940 RXC589940:RXE589940 SGY589940:SHA589940 SQU589940:SQW589940 TAQ589940:TAS589940 TKM589940:TKO589940 TUI589940:TUK589940 UEE589940:UEG589940 UOA589940:UOC589940 UXW589940:UXY589940 VHS589940:VHU589940 VRO589940:VRQ589940 WBK589940:WBM589940 WLG589940:WLI589940 WVC589940:WVE589940 D655476:F655476 IQ655476:IS655476 SM655476:SO655476 ACI655476:ACK655476 AME655476:AMG655476 AWA655476:AWC655476 BFW655476:BFY655476 BPS655476:BPU655476 BZO655476:BZQ655476 CJK655476:CJM655476 CTG655476:CTI655476 DDC655476:DDE655476 DMY655476:DNA655476 DWU655476:DWW655476 EGQ655476:EGS655476 EQM655476:EQO655476 FAI655476:FAK655476 FKE655476:FKG655476 FUA655476:FUC655476 GDW655476:GDY655476 GNS655476:GNU655476 GXO655476:GXQ655476 HHK655476:HHM655476 HRG655476:HRI655476 IBC655476:IBE655476 IKY655476:ILA655476 IUU655476:IUW655476 JEQ655476:JES655476 JOM655476:JOO655476 JYI655476:JYK655476 KIE655476:KIG655476 KSA655476:KSC655476 LBW655476:LBY655476 LLS655476:LLU655476 LVO655476:LVQ655476 MFK655476:MFM655476 MPG655476:MPI655476 MZC655476:MZE655476 NIY655476:NJA655476 NSU655476:NSW655476 OCQ655476:OCS655476 OMM655476:OMO655476 OWI655476:OWK655476 PGE655476:PGG655476 PQA655476:PQC655476 PZW655476:PZY655476 QJS655476:QJU655476 QTO655476:QTQ655476 RDK655476:RDM655476 RNG655476:RNI655476 RXC655476:RXE655476 SGY655476:SHA655476 SQU655476:SQW655476 TAQ655476:TAS655476 TKM655476:TKO655476 TUI655476:TUK655476 UEE655476:UEG655476 UOA655476:UOC655476 UXW655476:UXY655476 VHS655476:VHU655476 VRO655476:VRQ655476 WBK655476:WBM655476 WLG655476:WLI655476 WVC655476:WVE655476 D721012:F721012 IQ721012:IS721012 SM721012:SO721012 ACI721012:ACK721012 AME721012:AMG721012 AWA721012:AWC721012 BFW721012:BFY721012 BPS721012:BPU721012 BZO721012:BZQ721012 CJK721012:CJM721012 CTG721012:CTI721012 DDC721012:DDE721012 DMY721012:DNA721012 DWU721012:DWW721012 EGQ721012:EGS721012 EQM721012:EQO721012 FAI721012:FAK721012 FKE721012:FKG721012 FUA721012:FUC721012 GDW721012:GDY721012 GNS721012:GNU721012 GXO721012:GXQ721012 HHK721012:HHM721012 HRG721012:HRI721012 IBC721012:IBE721012 IKY721012:ILA721012 IUU721012:IUW721012 JEQ721012:JES721012 JOM721012:JOO721012 JYI721012:JYK721012 KIE721012:KIG721012 KSA721012:KSC721012 LBW721012:LBY721012 LLS721012:LLU721012 LVO721012:LVQ721012 MFK721012:MFM721012 MPG721012:MPI721012 MZC721012:MZE721012 NIY721012:NJA721012 NSU721012:NSW721012 OCQ721012:OCS721012 OMM721012:OMO721012 OWI721012:OWK721012 PGE721012:PGG721012 PQA721012:PQC721012 PZW721012:PZY721012 QJS721012:QJU721012 QTO721012:QTQ721012 RDK721012:RDM721012 RNG721012:RNI721012 RXC721012:RXE721012 SGY721012:SHA721012 SQU721012:SQW721012 TAQ721012:TAS721012 TKM721012:TKO721012 TUI721012:TUK721012 UEE721012:UEG721012 UOA721012:UOC721012 UXW721012:UXY721012 VHS721012:VHU721012 VRO721012:VRQ721012 WBK721012:WBM721012 WLG721012:WLI721012 WVC721012:WVE721012 D786548:F786548 IQ786548:IS786548 SM786548:SO786548 ACI786548:ACK786548 AME786548:AMG786548 AWA786548:AWC786548 BFW786548:BFY786548 BPS786548:BPU786548 BZO786548:BZQ786548 CJK786548:CJM786548 CTG786548:CTI786548 DDC786548:DDE786548 DMY786548:DNA786548 DWU786548:DWW786548 EGQ786548:EGS786548 EQM786548:EQO786548 FAI786548:FAK786548 FKE786548:FKG786548 FUA786548:FUC786548 GDW786548:GDY786548 GNS786548:GNU786548 GXO786548:GXQ786548 HHK786548:HHM786548 HRG786548:HRI786548 IBC786548:IBE786548 IKY786548:ILA786548 IUU786548:IUW786548 JEQ786548:JES786548 JOM786548:JOO786548 JYI786548:JYK786548 KIE786548:KIG786548 KSA786548:KSC786548 LBW786548:LBY786548 LLS786548:LLU786548 LVO786548:LVQ786548 MFK786548:MFM786548 MPG786548:MPI786548 MZC786548:MZE786548 NIY786548:NJA786548 NSU786548:NSW786548 OCQ786548:OCS786548 OMM786548:OMO786548 OWI786548:OWK786548 PGE786548:PGG786548 PQA786548:PQC786548 PZW786548:PZY786548 QJS786548:QJU786548 QTO786548:QTQ786548 RDK786548:RDM786548 RNG786548:RNI786548 RXC786548:RXE786548 SGY786548:SHA786548 SQU786548:SQW786548 TAQ786548:TAS786548 TKM786548:TKO786548 TUI786548:TUK786548 UEE786548:UEG786548 UOA786548:UOC786548 UXW786548:UXY786548 VHS786548:VHU786548 VRO786548:VRQ786548 WBK786548:WBM786548 WLG786548:WLI786548 WVC786548:WVE786548 D852084:F852084 IQ852084:IS852084 SM852084:SO852084 ACI852084:ACK852084 AME852084:AMG852084 AWA852084:AWC852084 BFW852084:BFY852084 BPS852084:BPU852084 BZO852084:BZQ852084 CJK852084:CJM852084 CTG852084:CTI852084 DDC852084:DDE852084 DMY852084:DNA852084 DWU852084:DWW852084 EGQ852084:EGS852084 EQM852084:EQO852084 FAI852084:FAK852084 FKE852084:FKG852084 FUA852084:FUC852084 GDW852084:GDY852084 GNS852084:GNU852084 GXO852084:GXQ852084 HHK852084:HHM852084 HRG852084:HRI852084 IBC852084:IBE852084 IKY852084:ILA852084 IUU852084:IUW852084 JEQ852084:JES852084 JOM852084:JOO852084 JYI852084:JYK852084 KIE852084:KIG852084 KSA852084:KSC852084 LBW852084:LBY852084 LLS852084:LLU852084 LVO852084:LVQ852084 MFK852084:MFM852084 MPG852084:MPI852084 MZC852084:MZE852084 NIY852084:NJA852084 NSU852084:NSW852084 OCQ852084:OCS852084 OMM852084:OMO852084 OWI852084:OWK852084 PGE852084:PGG852084 PQA852084:PQC852084 PZW852084:PZY852084 QJS852084:QJU852084 QTO852084:QTQ852084 RDK852084:RDM852084 RNG852084:RNI852084 RXC852084:RXE852084 SGY852084:SHA852084 SQU852084:SQW852084 TAQ852084:TAS852084 TKM852084:TKO852084 TUI852084:TUK852084 UEE852084:UEG852084 UOA852084:UOC852084 UXW852084:UXY852084 VHS852084:VHU852084 VRO852084:VRQ852084 WBK852084:WBM852084 WLG852084:WLI852084 WVC852084:WVE852084 D917620:F917620 IQ917620:IS917620 SM917620:SO917620 ACI917620:ACK917620 AME917620:AMG917620 AWA917620:AWC917620 BFW917620:BFY917620 BPS917620:BPU917620 BZO917620:BZQ917620 CJK917620:CJM917620 CTG917620:CTI917620 DDC917620:DDE917620 DMY917620:DNA917620 DWU917620:DWW917620 EGQ917620:EGS917620 EQM917620:EQO917620 FAI917620:FAK917620 FKE917620:FKG917620 FUA917620:FUC917620 GDW917620:GDY917620 GNS917620:GNU917620 GXO917620:GXQ917620 HHK917620:HHM917620 HRG917620:HRI917620 IBC917620:IBE917620 IKY917620:ILA917620 IUU917620:IUW917620 JEQ917620:JES917620 JOM917620:JOO917620 JYI917620:JYK917620 KIE917620:KIG917620 KSA917620:KSC917620 LBW917620:LBY917620 LLS917620:LLU917620 LVO917620:LVQ917620 MFK917620:MFM917620 MPG917620:MPI917620 MZC917620:MZE917620 NIY917620:NJA917620 NSU917620:NSW917620 OCQ917620:OCS917620 OMM917620:OMO917620 OWI917620:OWK917620 PGE917620:PGG917620 PQA917620:PQC917620 PZW917620:PZY917620 QJS917620:QJU917620 QTO917620:QTQ917620 RDK917620:RDM917620 RNG917620:RNI917620 RXC917620:RXE917620 SGY917620:SHA917620 SQU917620:SQW917620 TAQ917620:TAS917620 TKM917620:TKO917620 TUI917620:TUK917620 UEE917620:UEG917620 UOA917620:UOC917620 UXW917620:UXY917620 VHS917620:VHU917620 VRO917620:VRQ917620 WBK917620:WBM917620 WLG917620:WLI917620 WVC917620:WVE917620 D983156:F983156 IQ983156:IS983156 SM983156:SO983156 ACI983156:ACK983156 AME983156:AMG983156 AWA983156:AWC983156 BFW983156:BFY983156 BPS983156:BPU983156 BZO983156:BZQ983156 CJK983156:CJM983156 CTG983156:CTI983156 DDC983156:DDE983156 DMY983156:DNA983156 DWU983156:DWW983156 EGQ983156:EGS983156 EQM983156:EQO983156 FAI983156:FAK983156 FKE983156:FKG983156 FUA983156:FUC983156 GDW983156:GDY983156 GNS983156:GNU983156 GXO983156:GXQ983156 HHK983156:HHM983156 HRG983156:HRI983156 IBC983156:IBE983156 IKY983156:ILA983156 IUU983156:IUW983156 JEQ983156:JES983156 JOM983156:JOO983156 JYI983156:JYK983156 KIE983156:KIG983156 KSA983156:KSC983156 LBW983156:LBY983156 LLS983156:LLU983156 LVO983156:LVQ983156 MFK983156:MFM983156 MPG983156:MPI983156 MZC983156:MZE983156 NIY983156:NJA983156 NSU983156:NSW983156 OCQ983156:OCS983156 OMM983156:OMO983156 OWI983156:OWK983156 PGE983156:PGG983156 PQA983156:PQC983156 PZW983156:PZY983156 QJS983156:QJU983156 QTO983156:QTQ983156 RDK983156:RDM983156 RNG983156:RNI983156 RXC983156:RXE983156 SGY983156:SHA983156 SQU983156:SQW983156 TAQ983156:TAS983156 TKM983156:TKO983156 TUI983156:TUK983156 UEE983156:UEG983156 UOA983156:UOC983156 UXW983156:UXY983156 VHS983156:VHU983156 VRO983156:VRQ983156 WBK983156:WBM983156 WLG983156:WLI983156 D113:D114 E113:F116 D116" xr:uid="{104355EA-A94F-4989-B455-039EEE191F06}">
      <formula1>0</formula1>
      <formula2>1500</formula2>
    </dataValidation>
    <dataValidation type="date" allowBlank="1" showInputMessage="1" showErrorMessage="1" errorTitle="Errore di digitazione" error="Digitare una data valida nel formato gg/mm/aaaa" sqref="F16 IS16 SO16 ACK16 AMG16 AWC16 BFY16 BPU16 BZQ16 CJM16 CTI16 DDE16 DNA16 DWW16 EGS16 EQO16 FAK16 FKG16 FUC16 GDY16 GNU16 GXQ16 HHM16 HRI16 IBE16 ILA16 IUW16 JES16 JOO16 JYK16 KIG16 KSC16 LBY16 LLU16 LVQ16 MFM16 MPI16 MZE16 NJA16 NSW16 OCS16 OMO16 OWK16 PGG16 PQC16 PZY16 QJU16 QTQ16 RDM16 RNI16 RXE16 SHA16 SQW16 TAS16 TKO16 TUK16 UEG16 UOC16 UXY16 VHU16 VRQ16 WBM16 WLI16 WVE16 F65576 IS65576 SO65576 ACK65576 AMG65576 AWC65576 BFY65576 BPU65576 BZQ65576 CJM65576 CTI65576 DDE65576 DNA65576 DWW65576 EGS65576 EQO65576 FAK65576 FKG65576 FUC65576 GDY65576 GNU65576 GXQ65576 HHM65576 HRI65576 IBE65576 ILA65576 IUW65576 JES65576 JOO65576 JYK65576 KIG65576 KSC65576 LBY65576 LLU65576 LVQ65576 MFM65576 MPI65576 MZE65576 NJA65576 NSW65576 OCS65576 OMO65576 OWK65576 PGG65576 PQC65576 PZY65576 QJU65576 QTQ65576 RDM65576 RNI65576 RXE65576 SHA65576 SQW65576 TAS65576 TKO65576 TUK65576 UEG65576 UOC65576 UXY65576 VHU65576 VRQ65576 WBM65576 WLI65576 WVE65576 F131112 IS131112 SO131112 ACK131112 AMG131112 AWC131112 BFY131112 BPU131112 BZQ131112 CJM131112 CTI131112 DDE131112 DNA131112 DWW131112 EGS131112 EQO131112 FAK131112 FKG131112 FUC131112 GDY131112 GNU131112 GXQ131112 HHM131112 HRI131112 IBE131112 ILA131112 IUW131112 JES131112 JOO131112 JYK131112 KIG131112 KSC131112 LBY131112 LLU131112 LVQ131112 MFM131112 MPI131112 MZE131112 NJA131112 NSW131112 OCS131112 OMO131112 OWK131112 PGG131112 PQC131112 PZY131112 QJU131112 QTQ131112 RDM131112 RNI131112 RXE131112 SHA131112 SQW131112 TAS131112 TKO131112 TUK131112 UEG131112 UOC131112 UXY131112 VHU131112 VRQ131112 WBM131112 WLI131112 WVE131112 F196648 IS196648 SO196648 ACK196648 AMG196648 AWC196648 BFY196648 BPU196648 BZQ196648 CJM196648 CTI196648 DDE196648 DNA196648 DWW196648 EGS196648 EQO196648 FAK196648 FKG196648 FUC196648 GDY196648 GNU196648 GXQ196648 HHM196648 HRI196648 IBE196648 ILA196648 IUW196648 JES196648 JOO196648 JYK196648 KIG196648 KSC196648 LBY196648 LLU196648 LVQ196648 MFM196648 MPI196648 MZE196648 NJA196648 NSW196648 OCS196648 OMO196648 OWK196648 PGG196648 PQC196648 PZY196648 QJU196648 QTQ196648 RDM196648 RNI196648 RXE196648 SHA196648 SQW196648 TAS196648 TKO196648 TUK196648 UEG196648 UOC196648 UXY196648 VHU196648 VRQ196648 WBM196648 WLI196648 WVE196648 F262184 IS262184 SO262184 ACK262184 AMG262184 AWC262184 BFY262184 BPU262184 BZQ262184 CJM262184 CTI262184 DDE262184 DNA262184 DWW262184 EGS262184 EQO262184 FAK262184 FKG262184 FUC262184 GDY262184 GNU262184 GXQ262184 HHM262184 HRI262184 IBE262184 ILA262184 IUW262184 JES262184 JOO262184 JYK262184 KIG262184 KSC262184 LBY262184 LLU262184 LVQ262184 MFM262184 MPI262184 MZE262184 NJA262184 NSW262184 OCS262184 OMO262184 OWK262184 PGG262184 PQC262184 PZY262184 QJU262184 QTQ262184 RDM262184 RNI262184 RXE262184 SHA262184 SQW262184 TAS262184 TKO262184 TUK262184 UEG262184 UOC262184 UXY262184 VHU262184 VRQ262184 WBM262184 WLI262184 WVE262184 F327720 IS327720 SO327720 ACK327720 AMG327720 AWC327720 BFY327720 BPU327720 BZQ327720 CJM327720 CTI327720 DDE327720 DNA327720 DWW327720 EGS327720 EQO327720 FAK327720 FKG327720 FUC327720 GDY327720 GNU327720 GXQ327720 HHM327720 HRI327720 IBE327720 ILA327720 IUW327720 JES327720 JOO327720 JYK327720 KIG327720 KSC327720 LBY327720 LLU327720 LVQ327720 MFM327720 MPI327720 MZE327720 NJA327720 NSW327720 OCS327720 OMO327720 OWK327720 PGG327720 PQC327720 PZY327720 QJU327720 QTQ327720 RDM327720 RNI327720 RXE327720 SHA327720 SQW327720 TAS327720 TKO327720 TUK327720 UEG327720 UOC327720 UXY327720 VHU327720 VRQ327720 WBM327720 WLI327720 WVE327720 F393256 IS393256 SO393256 ACK393256 AMG393256 AWC393256 BFY393256 BPU393256 BZQ393256 CJM393256 CTI393256 DDE393256 DNA393256 DWW393256 EGS393256 EQO393256 FAK393256 FKG393256 FUC393256 GDY393256 GNU393256 GXQ393256 HHM393256 HRI393256 IBE393256 ILA393256 IUW393256 JES393256 JOO393256 JYK393256 KIG393256 KSC393256 LBY393256 LLU393256 LVQ393256 MFM393256 MPI393256 MZE393256 NJA393256 NSW393256 OCS393256 OMO393256 OWK393256 PGG393256 PQC393256 PZY393256 QJU393256 QTQ393256 RDM393256 RNI393256 RXE393256 SHA393256 SQW393256 TAS393256 TKO393256 TUK393256 UEG393256 UOC393256 UXY393256 VHU393256 VRQ393256 WBM393256 WLI393256 WVE393256 F458792 IS458792 SO458792 ACK458792 AMG458792 AWC458792 BFY458792 BPU458792 BZQ458792 CJM458792 CTI458792 DDE458792 DNA458792 DWW458792 EGS458792 EQO458792 FAK458792 FKG458792 FUC458792 GDY458792 GNU458792 GXQ458792 HHM458792 HRI458792 IBE458792 ILA458792 IUW458792 JES458792 JOO458792 JYK458792 KIG458792 KSC458792 LBY458792 LLU458792 LVQ458792 MFM458792 MPI458792 MZE458792 NJA458792 NSW458792 OCS458792 OMO458792 OWK458792 PGG458792 PQC458792 PZY458792 QJU458792 QTQ458792 RDM458792 RNI458792 RXE458792 SHA458792 SQW458792 TAS458792 TKO458792 TUK458792 UEG458792 UOC458792 UXY458792 VHU458792 VRQ458792 WBM458792 WLI458792 WVE458792 F524328 IS524328 SO524328 ACK524328 AMG524328 AWC524328 BFY524328 BPU524328 BZQ524328 CJM524328 CTI524328 DDE524328 DNA524328 DWW524328 EGS524328 EQO524328 FAK524328 FKG524328 FUC524328 GDY524328 GNU524328 GXQ524328 HHM524328 HRI524328 IBE524328 ILA524328 IUW524328 JES524328 JOO524328 JYK524328 KIG524328 KSC524328 LBY524328 LLU524328 LVQ524328 MFM524328 MPI524328 MZE524328 NJA524328 NSW524328 OCS524328 OMO524328 OWK524328 PGG524328 PQC524328 PZY524328 QJU524328 QTQ524328 RDM524328 RNI524328 RXE524328 SHA524328 SQW524328 TAS524328 TKO524328 TUK524328 UEG524328 UOC524328 UXY524328 VHU524328 VRQ524328 WBM524328 WLI524328 WVE524328 F589864 IS589864 SO589864 ACK589864 AMG589864 AWC589864 BFY589864 BPU589864 BZQ589864 CJM589864 CTI589864 DDE589864 DNA589864 DWW589864 EGS589864 EQO589864 FAK589864 FKG589864 FUC589864 GDY589864 GNU589864 GXQ589864 HHM589864 HRI589864 IBE589864 ILA589864 IUW589864 JES589864 JOO589864 JYK589864 KIG589864 KSC589864 LBY589864 LLU589864 LVQ589864 MFM589864 MPI589864 MZE589864 NJA589864 NSW589864 OCS589864 OMO589864 OWK589864 PGG589864 PQC589864 PZY589864 QJU589864 QTQ589864 RDM589864 RNI589864 RXE589864 SHA589864 SQW589864 TAS589864 TKO589864 TUK589864 UEG589864 UOC589864 UXY589864 VHU589864 VRQ589864 WBM589864 WLI589864 WVE589864 F655400 IS655400 SO655400 ACK655400 AMG655400 AWC655400 BFY655400 BPU655400 BZQ655400 CJM655400 CTI655400 DDE655400 DNA655400 DWW655400 EGS655400 EQO655400 FAK655400 FKG655400 FUC655400 GDY655400 GNU655400 GXQ655400 HHM655400 HRI655400 IBE655400 ILA655400 IUW655400 JES655400 JOO655400 JYK655400 KIG655400 KSC655400 LBY655400 LLU655400 LVQ655400 MFM655400 MPI655400 MZE655400 NJA655400 NSW655400 OCS655400 OMO655400 OWK655400 PGG655400 PQC655400 PZY655400 QJU655400 QTQ655400 RDM655400 RNI655400 RXE655400 SHA655400 SQW655400 TAS655400 TKO655400 TUK655400 UEG655400 UOC655400 UXY655400 VHU655400 VRQ655400 WBM655400 WLI655400 WVE655400 F720936 IS720936 SO720936 ACK720936 AMG720936 AWC720936 BFY720936 BPU720936 BZQ720936 CJM720936 CTI720936 DDE720936 DNA720936 DWW720936 EGS720936 EQO720936 FAK720936 FKG720936 FUC720936 GDY720936 GNU720936 GXQ720936 HHM720936 HRI720936 IBE720936 ILA720936 IUW720936 JES720936 JOO720936 JYK720936 KIG720936 KSC720936 LBY720936 LLU720936 LVQ720936 MFM720936 MPI720936 MZE720936 NJA720936 NSW720936 OCS720936 OMO720936 OWK720936 PGG720936 PQC720936 PZY720936 QJU720936 QTQ720936 RDM720936 RNI720936 RXE720936 SHA720936 SQW720936 TAS720936 TKO720936 TUK720936 UEG720936 UOC720936 UXY720936 VHU720936 VRQ720936 WBM720936 WLI720936 WVE720936 F786472 IS786472 SO786472 ACK786472 AMG786472 AWC786472 BFY786472 BPU786472 BZQ786472 CJM786472 CTI786472 DDE786472 DNA786472 DWW786472 EGS786472 EQO786472 FAK786472 FKG786472 FUC786472 GDY786472 GNU786472 GXQ786472 HHM786472 HRI786472 IBE786472 ILA786472 IUW786472 JES786472 JOO786472 JYK786472 KIG786472 KSC786472 LBY786472 LLU786472 LVQ786472 MFM786472 MPI786472 MZE786472 NJA786472 NSW786472 OCS786472 OMO786472 OWK786472 PGG786472 PQC786472 PZY786472 QJU786472 QTQ786472 RDM786472 RNI786472 RXE786472 SHA786472 SQW786472 TAS786472 TKO786472 TUK786472 UEG786472 UOC786472 UXY786472 VHU786472 VRQ786472 WBM786472 WLI786472 WVE786472 F852008 IS852008 SO852008 ACK852008 AMG852008 AWC852008 BFY852008 BPU852008 BZQ852008 CJM852008 CTI852008 DDE852008 DNA852008 DWW852008 EGS852008 EQO852008 FAK852008 FKG852008 FUC852008 GDY852008 GNU852008 GXQ852008 HHM852008 HRI852008 IBE852008 ILA852008 IUW852008 JES852008 JOO852008 JYK852008 KIG852008 KSC852008 LBY852008 LLU852008 LVQ852008 MFM852008 MPI852008 MZE852008 NJA852008 NSW852008 OCS852008 OMO852008 OWK852008 PGG852008 PQC852008 PZY852008 QJU852008 QTQ852008 RDM852008 RNI852008 RXE852008 SHA852008 SQW852008 TAS852008 TKO852008 TUK852008 UEG852008 UOC852008 UXY852008 VHU852008 VRQ852008 WBM852008 WLI852008 WVE852008 F917544 IS917544 SO917544 ACK917544 AMG917544 AWC917544 BFY917544 BPU917544 BZQ917544 CJM917544 CTI917544 DDE917544 DNA917544 DWW917544 EGS917544 EQO917544 FAK917544 FKG917544 FUC917544 GDY917544 GNU917544 GXQ917544 HHM917544 HRI917544 IBE917544 ILA917544 IUW917544 JES917544 JOO917544 JYK917544 KIG917544 KSC917544 LBY917544 LLU917544 LVQ917544 MFM917544 MPI917544 MZE917544 NJA917544 NSW917544 OCS917544 OMO917544 OWK917544 PGG917544 PQC917544 PZY917544 QJU917544 QTQ917544 RDM917544 RNI917544 RXE917544 SHA917544 SQW917544 TAS917544 TKO917544 TUK917544 UEG917544 UOC917544 UXY917544 VHU917544 VRQ917544 WBM917544 WLI917544 WVE917544 F983080 IS983080 SO983080 ACK983080 AMG983080 AWC983080 BFY983080 BPU983080 BZQ983080 CJM983080 CTI983080 DDE983080 DNA983080 DWW983080 EGS983080 EQO983080 FAK983080 FKG983080 FUC983080 GDY983080 GNU983080 GXQ983080 HHM983080 HRI983080 IBE983080 ILA983080 IUW983080 JES983080 JOO983080 JYK983080 KIG983080 KSC983080 LBY983080 LLU983080 LVQ983080 MFM983080 MPI983080 MZE983080 NJA983080 NSW983080 OCS983080 OMO983080 OWK983080 PGG983080 PQC983080 PZY983080 QJU983080 QTQ983080 RDM983080 RNI983080 RXE983080 SHA983080 SQW983080 TAS983080 TKO983080 TUK983080 UEG983080 UOC983080 UXY983080 VHU983080 VRQ983080 WBM983080 WLI983080 WVE983080" xr:uid="{6D4DEC15-AB12-43FE-9FDD-9041491C344F}">
      <formula1>42005</formula1>
      <formula2>TODAY()</formula2>
    </dataValidation>
    <dataValidation type="list" allowBlank="1" showDropDown="1" showInputMessage="1" showErrorMessage="1" errorTitle="Errore di digitazione" error="Digitare 'S' o 'N' o lasciare in bianco" sqref="WVE983133 IS99 SO99 ACK99 AMG99 AWC99 BFY99 BPU99 BZQ99 CJM99 CTI99 DDE99 DNA99 DWW99 EGS99 EQO99 FAK99 FKG99 FUC99 GDY99 GNU99 GXQ99 HHM99 HRI99 IBE99 ILA99 IUW99 JES99 JOO99 JYK99 KIG99 KSC99 LBY99 LLU99 LVQ99 MFM99 MPI99 MZE99 NJA99 NSW99 OCS99 OMO99 OWK99 PGG99 PQC99 PZY99 QJU99 QTQ99 RDM99 RNI99 RXE99 SHA99 SQW99 TAS99 TKO99 TUK99 UEG99 UOC99 UXY99 VHU99 VRQ99 WBM99 WLI99 WVE99 F65638 IS65638 SO65638 ACK65638 AMG65638 AWC65638 BFY65638 BPU65638 BZQ65638 CJM65638 CTI65638 DDE65638 DNA65638 DWW65638 EGS65638 EQO65638 FAK65638 FKG65638 FUC65638 GDY65638 GNU65638 GXQ65638 HHM65638 HRI65638 IBE65638 ILA65638 IUW65638 JES65638 JOO65638 JYK65638 KIG65638 KSC65638 LBY65638 LLU65638 LVQ65638 MFM65638 MPI65638 MZE65638 NJA65638 NSW65638 OCS65638 OMO65638 OWK65638 PGG65638 PQC65638 PZY65638 QJU65638 QTQ65638 RDM65638 RNI65638 RXE65638 SHA65638 SQW65638 TAS65638 TKO65638 TUK65638 UEG65638 UOC65638 UXY65638 VHU65638 VRQ65638 WBM65638 WLI65638 WVE65638 F131174 IS131174 SO131174 ACK131174 AMG131174 AWC131174 BFY131174 BPU131174 BZQ131174 CJM131174 CTI131174 DDE131174 DNA131174 DWW131174 EGS131174 EQO131174 FAK131174 FKG131174 FUC131174 GDY131174 GNU131174 GXQ131174 HHM131174 HRI131174 IBE131174 ILA131174 IUW131174 JES131174 JOO131174 JYK131174 KIG131174 KSC131174 LBY131174 LLU131174 LVQ131174 MFM131174 MPI131174 MZE131174 NJA131174 NSW131174 OCS131174 OMO131174 OWK131174 PGG131174 PQC131174 PZY131174 QJU131174 QTQ131174 RDM131174 RNI131174 RXE131174 SHA131174 SQW131174 TAS131174 TKO131174 TUK131174 UEG131174 UOC131174 UXY131174 VHU131174 VRQ131174 WBM131174 WLI131174 WVE131174 F196710 IS196710 SO196710 ACK196710 AMG196710 AWC196710 BFY196710 BPU196710 BZQ196710 CJM196710 CTI196710 DDE196710 DNA196710 DWW196710 EGS196710 EQO196710 FAK196710 FKG196710 FUC196710 GDY196710 GNU196710 GXQ196710 HHM196710 HRI196710 IBE196710 ILA196710 IUW196710 JES196710 JOO196710 JYK196710 KIG196710 KSC196710 LBY196710 LLU196710 LVQ196710 MFM196710 MPI196710 MZE196710 NJA196710 NSW196710 OCS196710 OMO196710 OWK196710 PGG196710 PQC196710 PZY196710 QJU196710 QTQ196710 RDM196710 RNI196710 RXE196710 SHA196710 SQW196710 TAS196710 TKO196710 TUK196710 UEG196710 UOC196710 UXY196710 VHU196710 VRQ196710 WBM196710 WLI196710 WVE196710 F262246 IS262246 SO262246 ACK262246 AMG262246 AWC262246 BFY262246 BPU262246 BZQ262246 CJM262246 CTI262246 DDE262246 DNA262246 DWW262246 EGS262246 EQO262246 FAK262246 FKG262246 FUC262246 GDY262246 GNU262246 GXQ262246 HHM262246 HRI262246 IBE262246 ILA262246 IUW262246 JES262246 JOO262246 JYK262246 KIG262246 KSC262246 LBY262246 LLU262246 LVQ262246 MFM262246 MPI262246 MZE262246 NJA262246 NSW262246 OCS262246 OMO262246 OWK262246 PGG262246 PQC262246 PZY262246 QJU262246 QTQ262246 RDM262246 RNI262246 RXE262246 SHA262246 SQW262246 TAS262246 TKO262246 TUK262246 UEG262246 UOC262246 UXY262246 VHU262246 VRQ262246 WBM262246 WLI262246 WVE262246 F327782 IS327782 SO327782 ACK327782 AMG327782 AWC327782 BFY327782 BPU327782 BZQ327782 CJM327782 CTI327782 DDE327782 DNA327782 DWW327782 EGS327782 EQO327782 FAK327782 FKG327782 FUC327782 GDY327782 GNU327782 GXQ327782 HHM327782 HRI327782 IBE327782 ILA327782 IUW327782 JES327782 JOO327782 JYK327782 KIG327782 KSC327782 LBY327782 LLU327782 LVQ327782 MFM327782 MPI327782 MZE327782 NJA327782 NSW327782 OCS327782 OMO327782 OWK327782 PGG327782 PQC327782 PZY327782 QJU327782 QTQ327782 RDM327782 RNI327782 RXE327782 SHA327782 SQW327782 TAS327782 TKO327782 TUK327782 UEG327782 UOC327782 UXY327782 VHU327782 VRQ327782 WBM327782 WLI327782 WVE327782 F393318 IS393318 SO393318 ACK393318 AMG393318 AWC393318 BFY393318 BPU393318 BZQ393318 CJM393318 CTI393318 DDE393318 DNA393318 DWW393318 EGS393318 EQO393318 FAK393318 FKG393318 FUC393318 GDY393318 GNU393318 GXQ393318 HHM393318 HRI393318 IBE393318 ILA393318 IUW393318 JES393318 JOO393318 JYK393318 KIG393318 KSC393318 LBY393318 LLU393318 LVQ393318 MFM393318 MPI393318 MZE393318 NJA393318 NSW393318 OCS393318 OMO393318 OWK393318 PGG393318 PQC393318 PZY393318 QJU393318 QTQ393318 RDM393318 RNI393318 RXE393318 SHA393318 SQW393318 TAS393318 TKO393318 TUK393318 UEG393318 UOC393318 UXY393318 VHU393318 VRQ393318 WBM393318 WLI393318 WVE393318 F458854 IS458854 SO458854 ACK458854 AMG458854 AWC458854 BFY458854 BPU458854 BZQ458854 CJM458854 CTI458854 DDE458854 DNA458854 DWW458854 EGS458854 EQO458854 FAK458854 FKG458854 FUC458854 GDY458854 GNU458854 GXQ458854 HHM458854 HRI458854 IBE458854 ILA458854 IUW458854 JES458854 JOO458854 JYK458854 KIG458854 KSC458854 LBY458854 LLU458854 LVQ458854 MFM458854 MPI458854 MZE458854 NJA458854 NSW458854 OCS458854 OMO458854 OWK458854 PGG458854 PQC458854 PZY458854 QJU458854 QTQ458854 RDM458854 RNI458854 RXE458854 SHA458854 SQW458854 TAS458854 TKO458854 TUK458854 UEG458854 UOC458854 UXY458854 VHU458854 VRQ458854 WBM458854 WLI458854 WVE458854 F524390 IS524390 SO524390 ACK524390 AMG524390 AWC524390 BFY524390 BPU524390 BZQ524390 CJM524390 CTI524390 DDE524390 DNA524390 DWW524390 EGS524390 EQO524390 FAK524390 FKG524390 FUC524390 GDY524390 GNU524390 GXQ524390 HHM524390 HRI524390 IBE524390 ILA524390 IUW524390 JES524390 JOO524390 JYK524390 KIG524390 KSC524390 LBY524390 LLU524390 LVQ524390 MFM524390 MPI524390 MZE524390 NJA524390 NSW524390 OCS524390 OMO524390 OWK524390 PGG524390 PQC524390 PZY524390 QJU524390 QTQ524390 RDM524390 RNI524390 RXE524390 SHA524390 SQW524390 TAS524390 TKO524390 TUK524390 UEG524390 UOC524390 UXY524390 VHU524390 VRQ524390 WBM524390 WLI524390 WVE524390 F589926 IS589926 SO589926 ACK589926 AMG589926 AWC589926 BFY589926 BPU589926 BZQ589926 CJM589926 CTI589926 DDE589926 DNA589926 DWW589926 EGS589926 EQO589926 FAK589926 FKG589926 FUC589926 GDY589926 GNU589926 GXQ589926 HHM589926 HRI589926 IBE589926 ILA589926 IUW589926 JES589926 JOO589926 JYK589926 KIG589926 KSC589926 LBY589926 LLU589926 LVQ589926 MFM589926 MPI589926 MZE589926 NJA589926 NSW589926 OCS589926 OMO589926 OWK589926 PGG589926 PQC589926 PZY589926 QJU589926 QTQ589926 RDM589926 RNI589926 RXE589926 SHA589926 SQW589926 TAS589926 TKO589926 TUK589926 UEG589926 UOC589926 UXY589926 VHU589926 VRQ589926 WBM589926 WLI589926 WVE589926 F655462 IS655462 SO655462 ACK655462 AMG655462 AWC655462 BFY655462 BPU655462 BZQ655462 CJM655462 CTI655462 DDE655462 DNA655462 DWW655462 EGS655462 EQO655462 FAK655462 FKG655462 FUC655462 GDY655462 GNU655462 GXQ655462 HHM655462 HRI655462 IBE655462 ILA655462 IUW655462 JES655462 JOO655462 JYK655462 KIG655462 KSC655462 LBY655462 LLU655462 LVQ655462 MFM655462 MPI655462 MZE655462 NJA655462 NSW655462 OCS655462 OMO655462 OWK655462 PGG655462 PQC655462 PZY655462 QJU655462 QTQ655462 RDM655462 RNI655462 RXE655462 SHA655462 SQW655462 TAS655462 TKO655462 TUK655462 UEG655462 UOC655462 UXY655462 VHU655462 VRQ655462 WBM655462 WLI655462 WVE655462 F720998 IS720998 SO720998 ACK720998 AMG720998 AWC720998 BFY720998 BPU720998 BZQ720998 CJM720998 CTI720998 DDE720998 DNA720998 DWW720998 EGS720998 EQO720998 FAK720998 FKG720998 FUC720998 GDY720998 GNU720998 GXQ720998 HHM720998 HRI720998 IBE720998 ILA720998 IUW720998 JES720998 JOO720998 JYK720998 KIG720998 KSC720998 LBY720998 LLU720998 LVQ720998 MFM720998 MPI720998 MZE720998 NJA720998 NSW720998 OCS720998 OMO720998 OWK720998 PGG720998 PQC720998 PZY720998 QJU720998 QTQ720998 RDM720998 RNI720998 RXE720998 SHA720998 SQW720998 TAS720998 TKO720998 TUK720998 UEG720998 UOC720998 UXY720998 VHU720998 VRQ720998 WBM720998 WLI720998 WVE720998 F786534 IS786534 SO786534 ACK786534 AMG786534 AWC786534 BFY786534 BPU786534 BZQ786534 CJM786534 CTI786534 DDE786534 DNA786534 DWW786534 EGS786534 EQO786534 FAK786534 FKG786534 FUC786534 GDY786534 GNU786534 GXQ786534 HHM786534 HRI786534 IBE786534 ILA786534 IUW786534 JES786534 JOO786534 JYK786534 KIG786534 KSC786534 LBY786534 LLU786534 LVQ786534 MFM786534 MPI786534 MZE786534 NJA786534 NSW786534 OCS786534 OMO786534 OWK786534 PGG786534 PQC786534 PZY786534 QJU786534 QTQ786534 RDM786534 RNI786534 RXE786534 SHA786534 SQW786534 TAS786534 TKO786534 TUK786534 UEG786534 UOC786534 UXY786534 VHU786534 VRQ786534 WBM786534 WLI786534 WVE786534 F852070 IS852070 SO852070 ACK852070 AMG852070 AWC852070 BFY852070 BPU852070 BZQ852070 CJM852070 CTI852070 DDE852070 DNA852070 DWW852070 EGS852070 EQO852070 FAK852070 FKG852070 FUC852070 GDY852070 GNU852070 GXQ852070 HHM852070 HRI852070 IBE852070 ILA852070 IUW852070 JES852070 JOO852070 JYK852070 KIG852070 KSC852070 LBY852070 LLU852070 LVQ852070 MFM852070 MPI852070 MZE852070 NJA852070 NSW852070 OCS852070 OMO852070 OWK852070 PGG852070 PQC852070 PZY852070 QJU852070 QTQ852070 RDM852070 RNI852070 RXE852070 SHA852070 SQW852070 TAS852070 TKO852070 TUK852070 UEG852070 UOC852070 UXY852070 VHU852070 VRQ852070 WBM852070 WLI852070 WVE852070 F917606 IS917606 SO917606 ACK917606 AMG917606 AWC917606 BFY917606 BPU917606 BZQ917606 CJM917606 CTI917606 DDE917606 DNA917606 DWW917606 EGS917606 EQO917606 FAK917606 FKG917606 FUC917606 GDY917606 GNU917606 GXQ917606 HHM917606 HRI917606 IBE917606 ILA917606 IUW917606 JES917606 JOO917606 JYK917606 KIG917606 KSC917606 LBY917606 LLU917606 LVQ917606 MFM917606 MPI917606 MZE917606 NJA917606 NSW917606 OCS917606 OMO917606 OWK917606 PGG917606 PQC917606 PZY917606 QJU917606 QTQ917606 RDM917606 RNI917606 RXE917606 SHA917606 SQW917606 TAS917606 TKO917606 TUK917606 UEG917606 UOC917606 UXY917606 VHU917606 VRQ917606 WBM917606 WLI917606 WVE917606 F983142 IS983142 SO983142 ACK983142 AMG983142 AWC983142 BFY983142 BPU983142 BZQ983142 CJM983142 CTI983142 DDE983142 DNA983142 DWW983142 EGS983142 EQO983142 FAK983142 FKG983142 FUC983142 GDY983142 GNU983142 GXQ983142 HHM983142 HRI983142 IBE983142 ILA983142 IUW983142 JES983142 JOO983142 JYK983142 KIG983142 KSC983142 LBY983142 LLU983142 LVQ983142 MFM983142 MPI983142 MZE983142 NJA983142 NSW983142 OCS983142 OMO983142 OWK983142 PGG983142 PQC983142 PZY983142 QJU983142 QTQ983142 RDM983142 RNI983142 RXE983142 SHA983142 SQW983142 TAS983142 TKO983142 TUK983142 UEG983142 UOC983142 UXY983142 VHU983142 VRQ983142 WBM983142 WLI983142 WVE983142 F103 IS103 SO103 ACK103 AMG103 AWC103 BFY103 BPU103 BZQ103 CJM103 CTI103 DDE103 DNA103 DWW103 EGS103 EQO103 FAK103 FKG103 FUC103 GDY103 GNU103 GXQ103 HHM103 HRI103 IBE103 ILA103 IUW103 JES103 JOO103 JYK103 KIG103 KSC103 LBY103 LLU103 LVQ103 MFM103 MPI103 MZE103 NJA103 NSW103 OCS103 OMO103 OWK103 PGG103 PQC103 PZY103 QJU103 QTQ103 RDM103 RNI103 RXE103 SHA103 SQW103 TAS103 TKO103 TUK103 UEG103 UOC103 UXY103 VHU103 VRQ103 WBM103 WLI103 WVE103 F65642 IS65642 SO65642 ACK65642 AMG65642 AWC65642 BFY65642 BPU65642 BZQ65642 CJM65642 CTI65642 DDE65642 DNA65642 DWW65642 EGS65642 EQO65642 FAK65642 FKG65642 FUC65642 GDY65642 GNU65642 GXQ65642 HHM65642 HRI65642 IBE65642 ILA65642 IUW65642 JES65642 JOO65642 JYK65642 KIG65642 KSC65642 LBY65642 LLU65642 LVQ65642 MFM65642 MPI65642 MZE65642 NJA65642 NSW65642 OCS65642 OMO65642 OWK65642 PGG65642 PQC65642 PZY65642 QJU65642 QTQ65642 RDM65642 RNI65642 RXE65642 SHA65642 SQW65642 TAS65642 TKO65642 TUK65642 UEG65642 UOC65642 UXY65642 VHU65642 VRQ65642 WBM65642 WLI65642 WVE65642 F131178 IS131178 SO131178 ACK131178 AMG131178 AWC131178 BFY131178 BPU131178 BZQ131178 CJM131178 CTI131178 DDE131178 DNA131178 DWW131178 EGS131178 EQO131178 FAK131178 FKG131178 FUC131178 GDY131178 GNU131178 GXQ131178 HHM131178 HRI131178 IBE131178 ILA131178 IUW131178 JES131178 JOO131178 JYK131178 KIG131178 KSC131178 LBY131178 LLU131178 LVQ131178 MFM131178 MPI131178 MZE131178 NJA131178 NSW131178 OCS131178 OMO131178 OWK131178 PGG131178 PQC131178 PZY131178 QJU131178 QTQ131178 RDM131178 RNI131178 RXE131178 SHA131178 SQW131178 TAS131178 TKO131178 TUK131178 UEG131178 UOC131178 UXY131178 VHU131178 VRQ131178 WBM131178 WLI131178 WVE131178 F196714 IS196714 SO196714 ACK196714 AMG196714 AWC196714 BFY196714 BPU196714 BZQ196714 CJM196714 CTI196714 DDE196714 DNA196714 DWW196714 EGS196714 EQO196714 FAK196714 FKG196714 FUC196714 GDY196714 GNU196714 GXQ196714 HHM196714 HRI196714 IBE196714 ILA196714 IUW196714 JES196714 JOO196714 JYK196714 KIG196714 KSC196714 LBY196714 LLU196714 LVQ196714 MFM196714 MPI196714 MZE196714 NJA196714 NSW196714 OCS196714 OMO196714 OWK196714 PGG196714 PQC196714 PZY196714 QJU196714 QTQ196714 RDM196714 RNI196714 RXE196714 SHA196714 SQW196714 TAS196714 TKO196714 TUK196714 UEG196714 UOC196714 UXY196714 VHU196714 VRQ196714 WBM196714 WLI196714 WVE196714 F262250 IS262250 SO262250 ACK262250 AMG262250 AWC262250 BFY262250 BPU262250 BZQ262250 CJM262250 CTI262250 DDE262250 DNA262250 DWW262250 EGS262250 EQO262250 FAK262250 FKG262250 FUC262250 GDY262250 GNU262250 GXQ262250 HHM262250 HRI262250 IBE262250 ILA262250 IUW262250 JES262250 JOO262250 JYK262250 KIG262250 KSC262250 LBY262250 LLU262250 LVQ262250 MFM262250 MPI262250 MZE262250 NJA262250 NSW262250 OCS262250 OMO262250 OWK262250 PGG262250 PQC262250 PZY262250 QJU262250 QTQ262250 RDM262250 RNI262250 RXE262250 SHA262250 SQW262250 TAS262250 TKO262250 TUK262250 UEG262250 UOC262250 UXY262250 VHU262250 VRQ262250 WBM262250 WLI262250 WVE262250 F327786 IS327786 SO327786 ACK327786 AMG327786 AWC327786 BFY327786 BPU327786 BZQ327786 CJM327786 CTI327786 DDE327786 DNA327786 DWW327786 EGS327786 EQO327786 FAK327786 FKG327786 FUC327786 GDY327786 GNU327786 GXQ327786 HHM327786 HRI327786 IBE327786 ILA327786 IUW327786 JES327786 JOO327786 JYK327786 KIG327786 KSC327786 LBY327786 LLU327786 LVQ327786 MFM327786 MPI327786 MZE327786 NJA327786 NSW327786 OCS327786 OMO327786 OWK327786 PGG327786 PQC327786 PZY327786 QJU327786 QTQ327786 RDM327786 RNI327786 RXE327786 SHA327786 SQW327786 TAS327786 TKO327786 TUK327786 UEG327786 UOC327786 UXY327786 VHU327786 VRQ327786 WBM327786 WLI327786 WVE327786 F393322 IS393322 SO393322 ACK393322 AMG393322 AWC393322 BFY393322 BPU393322 BZQ393322 CJM393322 CTI393322 DDE393322 DNA393322 DWW393322 EGS393322 EQO393322 FAK393322 FKG393322 FUC393322 GDY393322 GNU393322 GXQ393322 HHM393322 HRI393322 IBE393322 ILA393322 IUW393322 JES393322 JOO393322 JYK393322 KIG393322 KSC393322 LBY393322 LLU393322 LVQ393322 MFM393322 MPI393322 MZE393322 NJA393322 NSW393322 OCS393322 OMO393322 OWK393322 PGG393322 PQC393322 PZY393322 QJU393322 QTQ393322 RDM393322 RNI393322 RXE393322 SHA393322 SQW393322 TAS393322 TKO393322 TUK393322 UEG393322 UOC393322 UXY393322 VHU393322 VRQ393322 WBM393322 WLI393322 WVE393322 F458858 IS458858 SO458858 ACK458858 AMG458858 AWC458858 BFY458858 BPU458858 BZQ458858 CJM458858 CTI458858 DDE458858 DNA458858 DWW458858 EGS458858 EQO458858 FAK458858 FKG458858 FUC458858 GDY458858 GNU458858 GXQ458858 HHM458858 HRI458858 IBE458858 ILA458858 IUW458858 JES458858 JOO458858 JYK458858 KIG458858 KSC458858 LBY458858 LLU458858 LVQ458858 MFM458858 MPI458858 MZE458858 NJA458858 NSW458858 OCS458858 OMO458858 OWK458858 PGG458858 PQC458858 PZY458858 QJU458858 QTQ458858 RDM458858 RNI458858 RXE458858 SHA458858 SQW458858 TAS458858 TKO458858 TUK458858 UEG458858 UOC458858 UXY458858 VHU458858 VRQ458858 WBM458858 WLI458858 WVE458858 F524394 IS524394 SO524394 ACK524394 AMG524394 AWC524394 BFY524394 BPU524394 BZQ524394 CJM524394 CTI524394 DDE524394 DNA524394 DWW524394 EGS524394 EQO524394 FAK524394 FKG524394 FUC524394 GDY524394 GNU524394 GXQ524394 HHM524394 HRI524394 IBE524394 ILA524394 IUW524394 JES524394 JOO524394 JYK524394 KIG524394 KSC524394 LBY524394 LLU524394 LVQ524394 MFM524394 MPI524394 MZE524394 NJA524394 NSW524394 OCS524394 OMO524394 OWK524394 PGG524394 PQC524394 PZY524394 QJU524394 QTQ524394 RDM524394 RNI524394 RXE524394 SHA524394 SQW524394 TAS524394 TKO524394 TUK524394 UEG524394 UOC524394 UXY524394 VHU524394 VRQ524394 WBM524394 WLI524394 WVE524394 F589930 IS589930 SO589930 ACK589930 AMG589930 AWC589930 BFY589930 BPU589930 BZQ589930 CJM589930 CTI589930 DDE589930 DNA589930 DWW589930 EGS589930 EQO589930 FAK589930 FKG589930 FUC589930 GDY589930 GNU589930 GXQ589930 HHM589930 HRI589930 IBE589930 ILA589930 IUW589930 JES589930 JOO589930 JYK589930 KIG589930 KSC589930 LBY589930 LLU589930 LVQ589930 MFM589930 MPI589930 MZE589930 NJA589930 NSW589930 OCS589930 OMO589930 OWK589930 PGG589930 PQC589930 PZY589930 QJU589930 QTQ589930 RDM589930 RNI589930 RXE589930 SHA589930 SQW589930 TAS589930 TKO589930 TUK589930 UEG589930 UOC589930 UXY589930 VHU589930 VRQ589930 WBM589930 WLI589930 WVE589930 F655466 IS655466 SO655466 ACK655466 AMG655466 AWC655466 BFY655466 BPU655466 BZQ655466 CJM655466 CTI655466 DDE655466 DNA655466 DWW655466 EGS655466 EQO655466 FAK655466 FKG655466 FUC655466 GDY655466 GNU655466 GXQ655466 HHM655466 HRI655466 IBE655466 ILA655466 IUW655466 JES655466 JOO655466 JYK655466 KIG655466 KSC655466 LBY655466 LLU655466 LVQ655466 MFM655466 MPI655466 MZE655466 NJA655466 NSW655466 OCS655466 OMO655466 OWK655466 PGG655466 PQC655466 PZY655466 QJU655466 QTQ655466 RDM655466 RNI655466 RXE655466 SHA655466 SQW655466 TAS655466 TKO655466 TUK655466 UEG655466 UOC655466 UXY655466 VHU655466 VRQ655466 WBM655466 WLI655466 WVE655466 F721002 IS721002 SO721002 ACK721002 AMG721002 AWC721002 BFY721002 BPU721002 BZQ721002 CJM721002 CTI721002 DDE721002 DNA721002 DWW721002 EGS721002 EQO721002 FAK721002 FKG721002 FUC721002 GDY721002 GNU721002 GXQ721002 HHM721002 HRI721002 IBE721002 ILA721002 IUW721002 JES721002 JOO721002 JYK721002 KIG721002 KSC721002 LBY721002 LLU721002 LVQ721002 MFM721002 MPI721002 MZE721002 NJA721002 NSW721002 OCS721002 OMO721002 OWK721002 PGG721002 PQC721002 PZY721002 QJU721002 QTQ721002 RDM721002 RNI721002 RXE721002 SHA721002 SQW721002 TAS721002 TKO721002 TUK721002 UEG721002 UOC721002 UXY721002 VHU721002 VRQ721002 WBM721002 WLI721002 WVE721002 F786538 IS786538 SO786538 ACK786538 AMG786538 AWC786538 BFY786538 BPU786538 BZQ786538 CJM786538 CTI786538 DDE786538 DNA786538 DWW786538 EGS786538 EQO786538 FAK786538 FKG786538 FUC786538 GDY786538 GNU786538 GXQ786538 HHM786538 HRI786538 IBE786538 ILA786538 IUW786538 JES786538 JOO786538 JYK786538 KIG786538 KSC786538 LBY786538 LLU786538 LVQ786538 MFM786538 MPI786538 MZE786538 NJA786538 NSW786538 OCS786538 OMO786538 OWK786538 PGG786538 PQC786538 PZY786538 QJU786538 QTQ786538 RDM786538 RNI786538 RXE786538 SHA786538 SQW786538 TAS786538 TKO786538 TUK786538 UEG786538 UOC786538 UXY786538 VHU786538 VRQ786538 WBM786538 WLI786538 WVE786538 F852074 IS852074 SO852074 ACK852074 AMG852074 AWC852074 BFY852074 BPU852074 BZQ852074 CJM852074 CTI852074 DDE852074 DNA852074 DWW852074 EGS852074 EQO852074 FAK852074 FKG852074 FUC852074 GDY852074 GNU852074 GXQ852074 HHM852074 HRI852074 IBE852074 ILA852074 IUW852074 JES852074 JOO852074 JYK852074 KIG852074 KSC852074 LBY852074 LLU852074 LVQ852074 MFM852074 MPI852074 MZE852074 NJA852074 NSW852074 OCS852074 OMO852074 OWK852074 PGG852074 PQC852074 PZY852074 QJU852074 QTQ852074 RDM852074 RNI852074 RXE852074 SHA852074 SQW852074 TAS852074 TKO852074 TUK852074 UEG852074 UOC852074 UXY852074 VHU852074 VRQ852074 WBM852074 WLI852074 WVE852074 F917610 IS917610 SO917610 ACK917610 AMG917610 AWC917610 BFY917610 BPU917610 BZQ917610 CJM917610 CTI917610 DDE917610 DNA917610 DWW917610 EGS917610 EQO917610 FAK917610 FKG917610 FUC917610 GDY917610 GNU917610 GXQ917610 HHM917610 HRI917610 IBE917610 ILA917610 IUW917610 JES917610 JOO917610 JYK917610 KIG917610 KSC917610 LBY917610 LLU917610 LVQ917610 MFM917610 MPI917610 MZE917610 NJA917610 NSW917610 OCS917610 OMO917610 OWK917610 PGG917610 PQC917610 PZY917610 QJU917610 QTQ917610 RDM917610 RNI917610 RXE917610 SHA917610 SQW917610 TAS917610 TKO917610 TUK917610 UEG917610 UOC917610 UXY917610 VHU917610 VRQ917610 WBM917610 WLI917610 WVE917610 F983146 IS983146 SO983146 ACK983146 AMG983146 AWC983146 BFY983146 BPU983146 BZQ983146 CJM983146 CTI983146 DDE983146 DNA983146 DWW983146 EGS983146 EQO983146 FAK983146 FKG983146 FUC983146 GDY983146 GNU983146 GXQ983146 HHM983146 HRI983146 IBE983146 ILA983146 IUW983146 JES983146 JOO983146 JYK983146 KIG983146 KSC983146 LBY983146 LLU983146 LVQ983146 MFM983146 MPI983146 MZE983146 NJA983146 NSW983146 OCS983146 OMO983146 OWK983146 PGG983146 PQC983146 PZY983146 QJU983146 QTQ983146 RDM983146 RNI983146 RXE983146 SHA983146 SQW983146 TAS983146 TKO983146 TUK983146 UEG983146 UOC983146 UXY983146 VHU983146 VRQ983146 WBM983146 WLI983146 WVE983146 F69 IS69 SO69 ACK69 AMG69 AWC69 BFY69 BPU69 BZQ69 CJM69 CTI69 DDE69 DNA69 DWW69 EGS69 EQO69 FAK69 FKG69 FUC69 GDY69 GNU69 GXQ69 HHM69 HRI69 IBE69 ILA69 IUW69 JES69 JOO69 JYK69 KIG69 KSC69 LBY69 LLU69 LVQ69 MFM69 MPI69 MZE69 NJA69 NSW69 OCS69 OMO69 OWK69 PGG69 PQC69 PZY69 QJU69 QTQ69 RDM69 RNI69 RXE69 SHA69 SQW69 TAS69 TKO69 TUK69 UEG69 UOC69 UXY69 VHU69 VRQ69 WBM69 WLI69 WVE69 F65629 IS65629 SO65629 ACK65629 AMG65629 AWC65629 BFY65629 BPU65629 BZQ65629 CJM65629 CTI65629 DDE65629 DNA65629 DWW65629 EGS65629 EQO65629 FAK65629 FKG65629 FUC65629 GDY65629 GNU65629 GXQ65629 HHM65629 HRI65629 IBE65629 ILA65629 IUW65629 JES65629 JOO65629 JYK65629 KIG65629 KSC65629 LBY65629 LLU65629 LVQ65629 MFM65629 MPI65629 MZE65629 NJA65629 NSW65629 OCS65629 OMO65629 OWK65629 PGG65629 PQC65629 PZY65629 QJU65629 QTQ65629 RDM65629 RNI65629 RXE65629 SHA65629 SQW65629 TAS65629 TKO65629 TUK65629 UEG65629 UOC65629 UXY65629 VHU65629 VRQ65629 WBM65629 WLI65629 WVE65629 F131165 IS131165 SO131165 ACK131165 AMG131165 AWC131165 BFY131165 BPU131165 BZQ131165 CJM131165 CTI131165 DDE131165 DNA131165 DWW131165 EGS131165 EQO131165 FAK131165 FKG131165 FUC131165 GDY131165 GNU131165 GXQ131165 HHM131165 HRI131165 IBE131165 ILA131165 IUW131165 JES131165 JOO131165 JYK131165 KIG131165 KSC131165 LBY131165 LLU131165 LVQ131165 MFM131165 MPI131165 MZE131165 NJA131165 NSW131165 OCS131165 OMO131165 OWK131165 PGG131165 PQC131165 PZY131165 QJU131165 QTQ131165 RDM131165 RNI131165 RXE131165 SHA131165 SQW131165 TAS131165 TKO131165 TUK131165 UEG131165 UOC131165 UXY131165 VHU131165 VRQ131165 WBM131165 WLI131165 WVE131165 F196701 IS196701 SO196701 ACK196701 AMG196701 AWC196701 BFY196701 BPU196701 BZQ196701 CJM196701 CTI196701 DDE196701 DNA196701 DWW196701 EGS196701 EQO196701 FAK196701 FKG196701 FUC196701 GDY196701 GNU196701 GXQ196701 HHM196701 HRI196701 IBE196701 ILA196701 IUW196701 JES196701 JOO196701 JYK196701 KIG196701 KSC196701 LBY196701 LLU196701 LVQ196701 MFM196701 MPI196701 MZE196701 NJA196701 NSW196701 OCS196701 OMO196701 OWK196701 PGG196701 PQC196701 PZY196701 QJU196701 QTQ196701 RDM196701 RNI196701 RXE196701 SHA196701 SQW196701 TAS196701 TKO196701 TUK196701 UEG196701 UOC196701 UXY196701 VHU196701 VRQ196701 WBM196701 WLI196701 WVE196701 F262237 IS262237 SO262237 ACK262237 AMG262237 AWC262237 BFY262237 BPU262237 BZQ262237 CJM262237 CTI262237 DDE262237 DNA262237 DWW262237 EGS262237 EQO262237 FAK262237 FKG262237 FUC262237 GDY262237 GNU262237 GXQ262237 HHM262237 HRI262237 IBE262237 ILA262237 IUW262237 JES262237 JOO262237 JYK262237 KIG262237 KSC262237 LBY262237 LLU262237 LVQ262237 MFM262237 MPI262237 MZE262237 NJA262237 NSW262237 OCS262237 OMO262237 OWK262237 PGG262237 PQC262237 PZY262237 QJU262237 QTQ262237 RDM262237 RNI262237 RXE262237 SHA262237 SQW262237 TAS262237 TKO262237 TUK262237 UEG262237 UOC262237 UXY262237 VHU262237 VRQ262237 WBM262237 WLI262237 WVE262237 F327773 IS327773 SO327773 ACK327773 AMG327773 AWC327773 BFY327773 BPU327773 BZQ327773 CJM327773 CTI327773 DDE327773 DNA327773 DWW327773 EGS327773 EQO327773 FAK327773 FKG327773 FUC327773 GDY327773 GNU327773 GXQ327773 HHM327773 HRI327773 IBE327773 ILA327773 IUW327773 JES327773 JOO327773 JYK327773 KIG327773 KSC327773 LBY327773 LLU327773 LVQ327773 MFM327773 MPI327773 MZE327773 NJA327773 NSW327773 OCS327773 OMO327773 OWK327773 PGG327773 PQC327773 PZY327773 QJU327773 QTQ327773 RDM327773 RNI327773 RXE327773 SHA327773 SQW327773 TAS327773 TKO327773 TUK327773 UEG327773 UOC327773 UXY327773 VHU327773 VRQ327773 WBM327773 WLI327773 WVE327773 F393309 IS393309 SO393309 ACK393309 AMG393309 AWC393309 BFY393309 BPU393309 BZQ393309 CJM393309 CTI393309 DDE393309 DNA393309 DWW393309 EGS393309 EQO393309 FAK393309 FKG393309 FUC393309 GDY393309 GNU393309 GXQ393309 HHM393309 HRI393309 IBE393309 ILA393309 IUW393309 JES393309 JOO393309 JYK393309 KIG393309 KSC393309 LBY393309 LLU393309 LVQ393309 MFM393309 MPI393309 MZE393309 NJA393309 NSW393309 OCS393309 OMO393309 OWK393309 PGG393309 PQC393309 PZY393309 QJU393309 QTQ393309 RDM393309 RNI393309 RXE393309 SHA393309 SQW393309 TAS393309 TKO393309 TUK393309 UEG393309 UOC393309 UXY393309 VHU393309 VRQ393309 WBM393309 WLI393309 WVE393309 F458845 IS458845 SO458845 ACK458845 AMG458845 AWC458845 BFY458845 BPU458845 BZQ458845 CJM458845 CTI458845 DDE458845 DNA458845 DWW458845 EGS458845 EQO458845 FAK458845 FKG458845 FUC458845 GDY458845 GNU458845 GXQ458845 HHM458845 HRI458845 IBE458845 ILA458845 IUW458845 JES458845 JOO458845 JYK458845 KIG458845 KSC458845 LBY458845 LLU458845 LVQ458845 MFM458845 MPI458845 MZE458845 NJA458845 NSW458845 OCS458845 OMO458845 OWK458845 PGG458845 PQC458845 PZY458845 QJU458845 QTQ458845 RDM458845 RNI458845 RXE458845 SHA458845 SQW458845 TAS458845 TKO458845 TUK458845 UEG458845 UOC458845 UXY458845 VHU458845 VRQ458845 WBM458845 WLI458845 WVE458845 F524381 IS524381 SO524381 ACK524381 AMG524381 AWC524381 BFY524381 BPU524381 BZQ524381 CJM524381 CTI524381 DDE524381 DNA524381 DWW524381 EGS524381 EQO524381 FAK524381 FKG524381 FUC524381 GDY524381 GNU524381 GXQ524381 HHM524381 HRI524381 IBE524381 ILA524381 IUW524381 JES524381 JOO524381 JYK524381 KIG524381 KSC524381 LBY524381 LLU524381 LVQ524381 MFM524381 MPI524381 MZE524381 NJA524381 NSW524381 OCS524381 OMO524381 OWK524381 PGG524381 PQC524381 PZY524381 QJU524381 QTQ524381 RDM524381 RNI524381 RXE524381 SHA524381 SQW524381 TAS524381 TKO524381 TUK524381 UEG524381 UOC524381 UXY524381 VHU524381 VRQ524381 WBM524381 WLI524381 WVE524381 F589917 IS589917 SO589917 ACK589917 AMG589917 AWC589917 BFY589917 BPU589917 BZQ589917 CJM589917 CTI589917 DDE589917 DNA589917 DWW589917 EGS589917 EQO589917 FAK589917 FKG589917 FUC589917 GDY589917 GNU589917 GXQ589917 HHM589917 HRI589917 IBE589917 ILA589917 IUW589917 JES589917 JOO589917 JYK589917 KIG589917 KSC589917 LBY589917 LLU589917 LVQ589917 MFM589917 MPI589917 MZE589917 NJA589917 NSW589917 OCS589917 OMO589917 OWK589917 PGG589917 PQC589917 PZY589917 QJU589917 QTQ589917 RDM589917 RNI589917 RXE589917 SHA589917 SQW589917 TAS589917 TKO589917 TUK589917 UEG589917 UOC589917 UXY589917 VHU589917 VRQ589917 WBM589917 WLI589917 WVE589917 F655453 IS655453 SO655453 ACK655453 AMG655453 AWC655453 BFY655453 BPU655453 BZQ655453 CJM655453 CTI655453 DDE655453 DNA655453 DWW655453 EGS655453 EQO655453 FAK655453 FKG655453 FUC655453 GDY655453 GNU655453 GXQ655453 HHM655453 HRI655453 IBE655453 ILA655453 IUW655453 JES655453 JOO655453 JYK655453 KIG655453 KSC655453 LBY655453 LLU655453 LVQ655453 MFM655453 MPI655453 MZE655453 NJA655453 NSW655453 OCS655453 OMO655453 OWK655453 PGG655453 PQC655453 PZY655453 QJU655453 QTQ655453 RDM655453 RNI655453 RXE655453 SHA655453 SQW655453 TAS655453 TKO655453 TUK655453 UEG655453 UOC655453 UXY655453 VHU655453 VRQ655453 WBM655453 WLI655453 WVE655453 F720989 IS720989 SO720989 ACK720989 AMG720989 AWC720989 BFY720989 BPU720989 BZQ720989 CJM720989 CTI720989 DDE720989 DNA720989 DWW720989 EGS720989 EQO720989 FAK720989 FKG720989 FUC720989 GDY720989 GNU720989 GXQ720989 HHM720989 HRI720989 IBE720989 ILA720989 IUW720989 JES720989 JOO720989 JYK720989 KIG720989 KSC720989 LBY720989 LLU720989 LVQ720989 MFM720989 MPI720989 MZE720989 NJA720989 NSW720989 OCS720989 OMO720989 OWK720989 PGG720989 PQC720989 PZY720989 QJU720989 QTQ720989 RDM720989 RNI720989 RXE720989 SHA720989 SQW720989 TAS720989 TKO720989 TUK720989 UEG720989 UOC720989 UXY720989 VHU720989 VRQ720989 WBM720989 WLI720989 WVE720989 F786525 IS786525 SO786525 ACK786525 AMG786525 AWC786525 BFY786525 BPU786525 BZQ786525 CJM786525 CTI786525 DDE786525 DNA786525 DWW786525 EGS786525 EQO786525 FAK786525 FKG786525 FUC786525 GDY786525 GNU786525 GXQ786525 HHM786525 HRI786525 IBE786525 ILA786525 IUW786525 JES786525 JOO786525 JYK786525 KIG786525 KSC786525 LBY786525 LLU786525 LVQ786525 MFM786525 MPI786525 MZE786525 NJA786525 NSW786525 OCS786525 OMO786525 OWK786525 PGG786525 PQC786525 PZY786525 QJU786525 QTQ786525 RDM786525 RNI786525 RXE786525 SHA786525 SQW786525 TAS786525 TKO786525 TUK786525 UEG786525 UOC786525 UXY786525 VHU786525 VRQ786525 WBM786525 WLI786525 WVE786525 F852061 IS852061 SO852061 ACK852061 AMG852061 AWC852061 BFY852061 BPU852061 BZQ852061 CJM852061 CTI852061 DDE852061 DNA852061 DWW852061 EGS852061 EQO852061 FAK852061 FKG852061 FUC852061 GDY852061 GNU852061 GXQ852061 HHM852061 HRI852061 IBE852061 ILA852061 IUW852061 JES852061 JOO852061 JYK852061 KIG852061 KSC852061 LBY852061 LLU852061 LVQ852061 MFM852061 MPI852061 MZE852061 NJA852061 NSW852061 OCS852061 OMO852061 OWK852061 PGG852061 PQC852061 PZY852061 QJU852061 QTQ852061 RDM852061 RNI852061 RXE852061 SHA852061 SQW852061 TAS852061 TKO852061 TUK852061 UEG852061 UOC852061 UXY852061 VHU852061 VRQ852061 WBM852061 WLI852061 WVE852061 F917597 IS917597 SO917597 ACK917597 AMG917597 AWC917597 BFY917597 BPU917597 BZQ917597 CJM917597 CTI917597 DDE917597 DNA917597 DWW917597 EGS917597 EQO917597 FAK917597 FKG917597 FUC917597 GDY917597 GNU917597 GXQ917597 HHM917597 HRI917597 IBE917597 ILA917597 IUW917597 JES917597 JOO917597 JYK917597 KIG917597 KSC917597 LBY917597 LLU917597 LVQ917597 MFM917597 MPI917597 MZE917597 NJA917597 NSW917597 OCS917597 OMO917597 OWK917597 PGG917597 PQC917597 PZY917597 QJU917597 QTQ917597 RDM917597 RNI917597 RXE917597 SHA917597 SQW917597 TAS917597 TKO917597 TUK917597 UEG917597 UOC917597 UXY917597 VHU917597 VRQ917597 WBM917597 WLI917597 WVE917597 F983133 IS983133 SO983133 ACK983133 AMG983133 AWC983133 BFY983133 BPU983133 BZQ983133 CJM983133 CTI983133 DDE983133 DNA983133 DWW983133 EGS983133 EQO983133 FAK983133 FKG983133 FUC983133 GDY983133 GNU983133 GXQ983133 HHM983133 HRI983133 IBE983133 ILA983133 IUW983133 JES983133 JOO983133 JYK983133 KIG983133 KSC983133 LBY983133 LLU983133 LVQ983133 MFM983133 MPI983133 MZE983133 NJA983133 NSW983133 OCS983133 OMO983133 OWK983133 PGG983133 PQC983133 PZY983133 QJU983133 QTQ983133 RDM983133 RNI983133 RXE983133 SHA983133 SQW983133 TAS983133 TKO983133 TUK983133 UEG983133 UOC983133 UXY983133 VHU983133 VRQ983133 WBM983133 WLI983133 F99 F75 F77" xr:uid="{1CCFB3EE-B4C0-4412-A679-64E7D908C269}">
      <formula1>"s,n,S,N"</formula1>
    </dataValidation>
  </dataValidations>
  <printOptions horizontalCentered="1"/>
  <pageMargins left="0.39370078740157483" right="0.39370078740157483" top="0.78740157480314965" bottom="0.39370078740157483" header="0.31496062992125984" footer="0.31496062992125984"/>
  <pageSetup paperSize="9" scale="53" fitToHeight="3" orientation="portrait" r:id="rId1"/>
  <rowBreaks count="1" manualBreakCount="1">
    <brk id="30" max="5" man="1"/>
  </rowBreaks>
  <extLst>
    <ext xmlns:x14="http://schemas.microsoft.com/office/spreadsheetml/2009/9/main" uri="{CCE6A557-97BC-4b89-ADB6-D9C93CAAB3DF}">
      <x14:dataValidations xmlns:xm="http://schemas.microsoft.com/office/excel/2006/main" count="1">
        <x14:dataValidation type="whole" operator="lessThan" allowBlank="1" showInputMessage="1" showErrorMessage="1" errorTitle="Errore di digitazione" error="Inserire solo numeri interi o lasciare vuoto." xr:uid="{E103BDCE-64B4-4DDE-BFAC-49E4DAD1847A}">
          <x14:formula1>
            <xm:f>100000000000000</xm:f>
          </x14:formula1>
          <xm:sqref>F91:F93 IS19 SO19 ACK19 AMG19 AWC19 BFY19 BPU19 BZQ19 CJM19 CTI19 DDE19 DNA19 DWW19 EGS19 EQO19 FAK19 FKG19 FUC19 GDY19 GNU19 GXQ19 HHM19 HRI19 IBE19 ILA19 IUW19 JES19 JOO19 JYK19 KIG19 KSC19 LBY19 LLU19 LVQ19 MFM19 MPI19 MZE19 NJA19 NSW19 OCS19 OMO19 OWK19 PGG19 PQC19 PZY19 QJU19 QTQ19 RDM19 RNI19 RXE19 SHA19 SQW19 TAS19 TKO19 TUK19 UEG19 UOC19 UXY19 VHU19 VRQ19 WBM19 WLI19 WVE19 F65579 IS65579 SO65579 ACK65579 AMG65579 AWC65579 BFY65579 BPU65579 BZQ65579 CJM65579 CTI65579 DDE65579 DNA65579 DWW65579 EGS65579 EQO65579 FAK65579 FKG65579 FUC65579 GDY65579 GNU65579 GXQ65579 HHM65579 HRI65579 IBE65579 ILA65579 IUW65579 JES65579 JOO65579 JYK65579 KIG65579 KSC65579 LBY65579 LLU65579 LVQ65579 MFM65579 MPI65579 MZE65579 NJA65579 NSW65579 OCS65579 OMO65579 OWK65579 PGG65579 PQC65579 PZY65579 QJU65579 QTQ65579 RDM65579 RNI65579 RXE65579 SHA65579 SQW65579 TAS65579 TKO65579 TUK65579 UEG65579 UOC65579 UXY65579 VHU65579 VRQ65579 WBM65579 WLI65579 WVE65579 F131115 IS131115 SO131115 ACK131115 AMG131115 AWC131115 BFY131115 BPU131115 BZQ131115 CJM131115 CTI131115 DDE131115 DNA131115 DWW131115 EGS131115 EQO131115 FAK131115 FKG131115 FUC131115 GDY131115 GNU131115 GXQ131115 HHM131115 HRI131115 IBE131115 ILA131115 IUW131115 JES131115 JOO131115 JYK131115 KIG131115 KSC131115 LBY131115 LLU131115 LVQ131115 MFM131115 MPI131115 MZE131115 NJA131115 NSW131115 OCS131115 OMO131115 OWK131115 PGG131115 PQC131115 PZY131115 QJU131115 QTQ131115 RDM131115 RNI131115 RXE131115 SHA131115 SQW131115 TAS131115 TKO131115 TUK131115 UEG131115 UOC131115 UXY131115 VHU131115 VRQ131115 WBM131115 WLI131115 WVE131115 F196651 IS196651 SO196651 ACK196651 AMG196651 AWC196651 BFY196651 BPU196651 BZQ196651 CJM196651 CTI196651 DDE196651 DNA196651 DWW196651 EGS196651 EQO196651 FAK196651 FKG196651 FUC196651 GDY196651 GNU196651 GXQ196651 HHM196651 HRI196651 IBE196651 ILA196651 IUW196651 JES196651 JOO196651 JYK196651 KIG196651 KSC196651 LBY196651 LLU196651 LVQ196651 MFM196651 MPI196651 MZE196651 NJA196651 NSW196651 OCS196651 OMO196651 OWK196651 PGG196651 PQC196651 PZY196651 QJU196651 QTQ196651 RDM196651 RNI196651 RXE196651 SHA196651 SQW196651 TAS196651 TKO196651 TUK196651 UEG196651 UOC196651 UXY196651 VHU196651 VRQ196651 WBM196651 WLI196651 WVE196651 F262187 IS262187 SO262187 ACK262187 AMG262187 AWC262187 BFY262187 BPU262187 BZQ262187 CJM262187 CTI262187 DDE262187 DNA262187 DWW262187 EGS262187 EQO262187 FAK262187 FKG262187 FUC262187 GDY262187 GNU262187 GXQ262187 HHM262187 HRI262187 IBE262187 ILA262187 IUW262187 JES262187 JOO262187 JYK262187 KIG262187 KSC262187 LBY262187 LLU262187 LVQ262187 MFM262187 MPI262187 MZE262187 NJA262187 NSW262187 OCS262187 OMO262187 OWK262187 PGG262187 PQC262187 PZY262187 QJU262187 QTQ262187 RDM262187 RNI262187 RXE262187 SHA262187 SQW262187 TAS262187 TKO262187 TUK262187 UEG262187 UOC262187 UXY262187 VHU262187 VRQ262187 WBM262187 WLI262187 WVE262187 F327723 IS327723 SO327723 ACK327723 AMG327723 AWC327723 BFY327723 BPU327723 BZQ327723 CJM327723 CTI327723 DDE327723 DNA327723 DWW327723 EGS327723 EQO327723 FAK327723 FKG327723 FUC327723 GDY327723 GNU327723 GXQ327723 HHM327723 HRI327723 IBE327723 ILA327723 IUW327723 JES327723 JOO327723 JYK327723 KIG327723 KSC327723 LBY327723 LLU327723 LVQ327723 MFM327723 MPI327723 MZE327723 NJA327723 NSW327723 OCS327723 OMO327723 OWK327723 PGG327723 PQC327723 PZY327723 QJU327723 QTQ327723 RDM327723 RNI327723 RXE327723 SHA327723 SQW327723 TAS327723 TKO327723 TUK327723 UEG327723 UOC327723 UXY327723 VHU327723 VRQ327723 WBM327723 WLI327723 WVE327723 F393259 IS393259 SO393259 ACK393259 AMG393259 AWC393259 BFY393259 BPU393259 BZQ393259 CJM393259 CTI393259 DDE393259 DNA393259 DWW393259 EGS393259 EQO393259 FAK393259 FKG393259 FUC393259 GDY393259 GNU393259 GXQ393259 HHM393259 HRI393259 IBE393259 ILA393259 IUW393259 JES393259 JOO393259 JYK393259 KIG393259 KSC393259 LBY393259 LLU393259 LVQ393259 MFM393259 MPI393259 MZE393259 NJA393259 NSW393259 OCS393259 OMO393259 OWK393259 PGG393259 PQC393259 PZY393259 QJU393259 QTQ393259 RDM393259 RNI393259 RXE393259 SHA393259 SQW393259 TAS393259 TKO393259 TUK393259 UEG393259 UOC393259 UXY393259 VHU393259 VRQ393259 WBM393259 WLI393259 WVE393259 F458795 IS458795 SO458795 ACK458795 AMG458795 AWC458795 BFY458795 BPU458795 BZQ458795 CJM458795 CTI458795 DDE458795 DNA458795 DWW458795 EGS458795 EQO458795 FAK458795 FKG458795 FUC458795 GDY458795 GNU458795 GXQ458795 HHM458795 HRI458795 IBE458795 ILA458795 IUW458795 JES458795 JOO458795 JYK458795 KIG458795 KSC458795 LBY458795 LLU458795 LVQ458795 MFM458795 MPI458795 MZE458795 NJA458795 NSW458795 OCS458795 OMO458795 OWK458795 PGG458795 PQC458795 PZY458795 QJU458795 QTQ458795 RDM458795 RNI458795 RXE458795 SHA458795 SQW458795 TAS458795 TKO458795 TUK458795 UEG458795 UOC458795 UXY458795 VHU458795 VRQ458795 WBM458795 WLI458795 WVE458795 F524331 IS524331 SO524331 ACK524331 AMG524331 AWC524331 BFY524331 BPU524331 BZQ524331 CJM524331 CTI524331 DDE524331 DNA524331 DWW524331 EGS524331 EQO524331 FAK524331 FKG524331 FUC524331 GDY524331 GNU524331 GXQ524331 HHM524331 HRI524331 IBE524331 ILA524331 IUW524331 JES524331 JOO524331 JYK524331 KIG524331 KSC524331 LBY524331 LLU524331 LVQ524331 MFM524331 MPI524331 MZE524331 NJA524331 NSW524331 OCS524331 OMO524331 OWK524331 PGG524331 PQC524331 PZY524331 QJU524331 QTQ524331 RDM524331 RNI524331 RXE524331 SHA524331 SQW524331 TAS524331 TKO524331 TUK524331 UEG524331 UOC524331 UXY524331 VHU524331 VRQ524331 WBM524331 WLI524331 WVE524331 F589867 IS589867 SO589867 ACK589867 AMG589867 AWC589867 BFY589867 BPU589867 BZQ589867 CJM589867 CTI589867 DDE589867 DNA589867 DWW589867 EGS589867 EQO589867 FAK589867 FKG589867 FUC589867 GDY589867 GNU589867 GXQ589867 HHM589867 HRI589867 IBE589867 ILA589867 IUW589867 JES589867 JOO589867 JYK589867 KIG589867 KSC589867 LBY589867 LLU589867 LVQ589867 MFM589867 MPI589867 MZE589867 NJA589867 NSW589867 OCS589867 OMO589867 OWK589867 PGG589867 PQC589867 PZY589867 QJU589867 QTQ589867 RDM589867 RNI589867 RXE589867 SHA589867 SQW589867 TAS589867 TKO589867 TUK589867 UEG589867 UOC589867 UXY589867 VHU589867 VRQ589867 WBM589867 WLI589867 WVE589867 F655403 IS655403 SO655403 ACK655403 AMG655403 AWC655403 BFY655403 BPU655403 BZQ655403 CJM655403 CTI655403 DDE655403 DNA655403 DWW655403 EGS655403 EQO655403 FAK655403 FKG655403 FUC655403 GDY655403 GNU655403 GXQ655403 HHM655403 HRI655403 IBE655403 ILA655403 IUW655403 JES655403 JOO655403 JYK655403 KIG655403 KSC655403 LBY655403 LLU655403 LVQ655403 MFM655403 MPI655403 MZE655403 NJA655403 NSW655403 OCS655403 OMO655403 OWK655403 PGG655403 PQC655403 PZY655403 QJU655403 QTQ655403 RDM655403 RNI655403 RXE655403 SHA655403 SQW655403 TAS655403 TKO655403 TUK655403 UEG655403 UOC655403 UXY655403 VHU655403 VRQ655403 WBM655403 WLI655403 WVE655403 F720939 IS720939 SO720939 ACK720939 AMG720939 AWC720939 BFY720939 BPU720939 BZQ720939 CJM720939 CTI720939 DDE720939 DNA720939 DWW720939 EGS720939 EQO720939 FAK720939 FKG720939 FUC720939 GDY720939 GNU720939 GXQ720939 HHM720939 HRI720939 IBE720939 ILA720939 IUW720939 JES720939 JOO720939 JYK720939 KIG720939 KSC720939 LBY720939 LLU720939 LVQ720939 MFM720939 MPI720939 MZE720939 NJA720939 NSW720939 OCS720939 OMO720939 OWK720939 PGG720939 PQC720939 PZY720939 QJU720939 QTQ720939 RDM720939 RNI720939 RXE720939 SHA720939 SQW720939 TAS720939 TKO720939 TUK720939 UEG720939 UOC720939 UXY720939 VHU720939 VRQ720939 WBM720939 WLI720939 WVE720939 F786475 IS786475 SO786475 ACK786475 AMG786475 AWC786475 BFY786475 BPU786475 BZQ786475 CJM786475 CTI786475 DDE786475 DNA786475 DWW786475 EGS786475 EQO786475 FAK786475 FKG786475 FUC786475 GDY786475 GNU786475 GXQ786475 HHM786475 HRI786475 IBE786475 ILA786475 IUW786475 JES786475 JOO786475 JYK786475 KIG786475 KSC786475 LBY786475 LLU786475 LVQ786475 MFM786475 MPI786475 MZE786475 NJA786475 NSW786475 OCS786475 OMO786475 OWK786475 PGG786475 PQC786475 PZY786475 QJU786475 QTQ786475 RDM786475 RNI786475 RXE786475 SHA786475 SQW786475 TAS786475 TKO786475 TUK786475 UEG786475 UOC786475 UXY786475 VHU786475 VRQ786475 WBM786475 WLI786475 WVE786475 F852011 IS852011 SO852011 ACK852011 AMG852011 AWC852011 BFY852011 BPU852011 BZQ852011 CJM852011 CTI852011 DDE852011 DNA852011 DWW852011 EGS852011 EQO852011 FAK852011 FKG852011 FUC852011 GDY852011 GNU852011 GXQ852011 HHM852011 HRI852011 IBE852011 ILA852011 IUW852011 JES852011 JOO852011 JYK852011 KIG852011 KSC852011 LBY852011 LLU852011 LVQ852011 MFM852011 MPI852011 MZE852011 NJA852011 NSW852011 OCS852011 OMO852011 OWK852011 PGG852011 PQC852011 PZY852011 QJU852011 QTQ852011 RDM852011 RNI852011 RXE852011 SHA852011 SQW852011 TAS852011 TKO852011 TUK852011 UEG852011 UOC852011 UXY852011 VHU852011 VRQ852011 WBM852011 WLI852011 WVE852011 F917547 IS917547 SO917547 ACK917547 AMG917547 AWC917547 BFY917547 BPU917547 BZQ917547 CJM917547 CTI917547 DDE917547 DNA917547 DWW917547 EGS917547 EQO917547 FAK917547 FKG917547 FUC917547 GDY917547 GNU917547 GXQ917547 HHM917547 HRI917547 IBE917547 ILA917547 IUW917547 JES917547 JOO917547 JYK917547 KIG917547 KSC917547 LBY917547 LLU917547 LVQ917547 MFM917547 MPI917547 MZE917547 NJA917547 NSW917547 OCS917547 OMO917547 OWK917547 PGG917547 PQC917547 PZY917547 QJU917547 QTQ917547 RDM917547 RNI917547 RXE917547 SHA917547 SQW917547 TAS917547 TKO917547 TUK917547 UEG917547 UOC917547 UXY917547 VHU917547 VRQ917547 WBM917547 WLI917547 WVE917547 F983083 IS983083 SO983083 ACK983083 AMG983083 AWC983083 BFY983083 BPU983083 BZQ983083 CJM983083 CTI983083 DDE983083 DNA983083 DWW983083 EGS983083 EQO983083 FAK983083 FKG983083 FUC983083 GDY983083 GNU983083 GXQ983083 HHM983083 HRI983083 IBE983083 ILA983083 IUW983083 JES983083 JOO983083 JYK983083 KIG983083 KSC983083 LBY983083 LLU983083 LVQ983083 MFM983083 MPI983083 MZE983083 NJA983083 NSW983083 OCS983083 OMO983083 OWK983083 PGG983083 PQC983083 PZY983083 QJU983083 QTQ983083 RDM983083 RNI983083 RXE983083 SHA983083 SQW983083 TAS983083 TKO983083 TUK983083 UEG983083 UOC983083 UXY983083 VHU983083 VRQ983083 WBM983083 WLI983083 WVE983083 F67 IS67 SO67 ACK67 AMG67 AWC67 BFY67 BPU67 BZQ67 CJM67 CTI67 DDE67 DNA67 DWW67 EGS67 EQO67 FAK67 FKG67 FUC67 GDY67 GNU67 GXQ67 HHM67 HRI67 IBE67 ILA67 IUW67 JES67 JOO67 JYK67 KIG67 KSC67 LBY67 LLU67 LVQ67 MFM67 MPI67 MZE67 NJA67 NSW67 OCS67 OMO67 OWK67 PGG67 PQC67 PZY67 QJU67 QTQ67 RDM67 RNI67 RXE67 SHA67 SQW67 TAS67 TKO67 TUK67 UEG67 UOC67 UXY67 VHU67 VRQ67 WBM67 WLI67 WVE67 F65627 IS65627 SO65627 ACK65627 AMG65627 AWC65627 BFY65627 BPU65627 BZQ65627 CJM65627 CTI65627 DDE65627 DNA65627 DWW65627 EGS65627 EQO65627 FAK65627 FKG65627 FUC65627 GDY65627 GNU65627 GXQ65627 HHM65627 HRI65627 IBE65627 ILA65627 IUW65627 JES65627 JOO65627 JYK65627 KIG65627 KSC65627 LBY65627 LLU65627 LVQ65627 MFM65627 MPI65627 MZE65627 NJA65627 NSW65627 OCS65627 OMO65627 OWK65627 PGG65627 PQC65627 PZY65627 QJU65627 QTQ65627 RDM65627 RNI65627 RXE65627 SHA65627 SQW65627 TAS65627 TKO65627 TUK65627 UEG65627 UOC65627 UXY65627 VHU65627 VRQ65627 WBM65627 WLI65627 WVE65627 F131163 IS131163 SO131163 ACK131163 AMG131163 AWC131163 BFY131163 BPU131163 BZQ131163 CJM131163 CTI131163 DDE131163 DNA131163 DWW131163 EGS131163 EQO131163 FAK131163 FKG131163 FUC131163 GDY131163 GNU131163 GXQ131163 HHM131163 HRI131163 IBE131163 ILA131163 IUW131163 JES131163 JOO131163 JYK131163 KIG131163 KSC131163 LBY131163 LLU131163 LVQ131163 MFM131163 MPI131163 MZE131163 NJA131163 NSW131163 OCS131163 OMO131163 OWK131163 PGG131163 PQC131163 PZY131163 QJU131163 QTQ131163 RDM131163 RNI131163 RXE131163 SHA131163 SQW131163 TAS131163 TKO131163 TUK131163 UEG131163 UOC131163 UXY131163 VHU131163 VRQ131163 WBM131163 WLI131163 WVE131163 F196699 IS196699 SO196699 ACK196699 AMG196699 AWC196699 BFY196699 BPU196699 BZQ196699 CJM196699 CTI196699 DDE196699 DNA196699 DWW196699 EGS196699 EQO196699 FAK196699 FKG196699 FUC196699 GDY196699 GNU196699 GXQ196699 HHM196699 HRI196699 IBE196699 ILA196699 IUW196699 JES196699 JOO196699 JYK196699 KIG196699 KSC196699 LBY196699 LLU196699 LVQ196699 MFM196699 MPI196699 MZE196699 NJA196699 NSW196699 OCS196699 OMO196699 OWK196699 PGG196699 PQC196699 PZY196699 QJU196699 QTQ196699 RDM196699 RNI196699 RXE196699 SHA196699 SQW196699 TAS196699 TKO196699 TUK196699 UEG196699 UOC196699 UXY196699 VHU196699 VRQ196699 WBM196699 WLI196699 WVE196699 F262235 IS262235 SO262235 ACK262235 AMG262235 AWC262235 BFY262235 BPU262235 BZQ262235 CJM262235 CTI262235 DDE262235 DNA262235 DWW262235 EGS262235 EQO262235 FAK262235 FKG262235 FUC262235 GDY262235 GNU262235 GXQ262235 HHM262235 HRI262235 IBE262235 ILA262235 IUW262235 JES262235 JOO262235 JYK262235 KIG262235 KSC262235 LBY262235 LLU262235 LVQ262235 MFM262235 MPI262235 MZE262235 NJA262235 NSW262235 OCS262235 OMO262235 OWK262235 PGG262235 PQC262235 PZY262235 QJU262235 QTQ262235 RDM262235 RNI262235 RXE262235 SHA262235 SQW262235 TAS262235 TKO262235 TUK262235 UEG262235 UOC262235 UXY262235 VHU262235 VRQ262235 WBM262235 WLI262235 WVE262235 F327771 IS327771 SO327771 ACK327771 AMG327771 AWC327771 BFY327771 BPU327771 BZQ327771 CJM327771 CTI327771 DDE327771 DNA327771 DWW327771 EGS327771 EQO327771 FAK327771 FKG327771 FUC327771 GDY327771 GNU327771 GXQ327771 HHM327771 HRI327771 IBE327771 ILA327771 IUW327771 JES327771 JOO327771 JYK327771 KIG327771 KSC327771 LBY327771 LLU327771 LVQ327771 MFM327771 MPI327771 MZE327771 NJA327771 NSW327771 OCS327771 OMO327771 OWK327771 PGG327771 PQC327771 PZY327771 QJU327771 QTQ327771 RDM327771 RNI327771 RXE327771 SHA327771 SQW327771 TAS327771 TKO327771 TUK327771 UEG327771 UOC327771 UXY327771 VHU327771 VRQ327771 WBM327771 WLI327771 WVE327771 F393307 IS393307 SO393307 ACK393307 AMG393307 AWC393307 BFY393307 BPU393307 BZQ393307 CJM393307 CTI393307 DDE393307 DNA393307 DWW393307 EGS393307 EQO393307 FAK393307 FKG393307 FUC393307 GDY393307 GNU393307 GXQ393307 HHM393307 HRI393307 IBE393307 ILA393307 IUW393307 JES393307 JOO393307 JYK393307 KIG393307 KSC393307 LBY393307 LLU393307 LVQ393307 MFM393307 MPI393307 MZE393307 NJA393307 NSW393307 OCS393307 OMO393307 OWK393307 PGG393307 PQC393307 PZY393307 QJU393307 QTQ393307 RDM393307 RNI393307 RXE393307 SHA393307 SQW393307 TAS393307 TKO393307 TUK393307 UEG393307 UOC393307 UXY393307 VHU393307 VRQ393307 WBM393307 WLI393307 WVE393307 F458843 IS458843 SO458843 ACK458843 AMG458843 AWC458843 BFY458843 BPU458843 BZQ458843 CJM458843 CTI458843 DDE458843 DNA458843 DWW458843 EGS458843 EQO458843 FAK458843 FKG458843 FUC458843 GDY458843 GNU458843 GXQ458843 HHM458843 HRI458843 IBE458843 ILA458843 IUW458843 JES458843 JOO458843 JYK458843 KIG458843 KSC458843 LBY458843 LLU458843 LVQ458843 MFM458843 MPI458843 MZE458843 NJA458843 NSW458843 OCS458843 OMO458843 OWK458843 PGG458843 PQC458843 PZY458843 QJU458843 QTQ458843 RDM458843 RNI458843 RXE458843 SHA458843 SQW458843 TAS458843 TKO458843 TUK458843 UEG458843 UOC458843 UXY458843 VHU458843 VRQ458843 WBM458843 WLI458843 WVE458843 F524379 IS524379 SO524379 ACK524379 AMG524379 AWC524379 BFY524379 BPU524379 BZQ524379 CJM524379 CTI524379 DDE524379 DNA524379 DWW524379 EGS524379 EQO524379 FAK524379 FKG524379 FUC524379 GDY524379 GNU524379 GXQ524379 HHM524379 HRI524379 IBE524379 ILA524379 IUW524379 JES524379 JOO524379 JYK524379 KIG524379 KSC524379 LBY524379 LLU524379 LVQ524379 MFM524379 MPI524379 MZE524379 NJA524379 NSW524379 OCS524379 OMO524379 OWK524379 PGG524379 PQC524379 PZY524379 QJU524379 QTQ524379 RDM524379 RNI524379 RXE524379 SHA524379 SQW524379 TAS524379 TKO524379 TUK524379 UEG524379 UOC524379 UXY524379 VHU524379 VRQ524379 WBM524379 WLI524379 WVE524379 F589915 IS589915 SO589915 ACK589915 AMG589915 AWC589915 BFY589915 BPU589915 BZQ589915 CJM589915 CTI589915 DDE589915 DNA589915 DWW589915 EGS589915 EQO589915 FAK589915 FKG589915 FUC589915 GDY589915 GNU589915 GXQ589915 HHM589915 HRI589915 IBE589915 ILA589915 IUW589915 JES589915 JOO589915 JYK589915 KIG589915 KSC589915 LBY589915 LLU589915 LVQ589915 MFM589915 MPI589915 MZE589915 NJA589915 NSW589915 OCS589915 OMO589915 OWK589915 PGG589915 PQC589915 PZY589915 QJU589915 QTQ589915 RDM589915 RNI589915 RXE589915 SHA589915 SQW589915 TAS589915 TKO589915 TUK589915 UEG589915 UOC589915 UXY589915 VHU589915 VRQ589915 WBM589915 WLI589915 WVE589915 F655451 IS655451 SO655451 ACK655451 AMG655451 AWC655451 BFY655451 BPU655451 BZQ655451 CJM655451 CTI655451 DDE655451 DNA655451 DWW655451 EGS655451 EQO655451 FAK655451 FKG655451 FUC655451 GDY655451 GNU655451 GXQ655451 HHM655451 HRI655451 IBE655451 ILA655451 IUW655451 JES655451 JOO655451 JYK655451 KIG655451 KSC655451 LBY655451 LLU655451 LVQ655451 MFM655451 MPI655451 MZE655451 NJA655451 NSW655451 OCS655451 OMO655451 OWK655451 PGG655451 PQC655451 PZY655451 QJU655451 QTQ655451 RDM655451 RNI655451 RXE655451 SHA655451 SQW655451 TAS655451 TKO655451 TUK655451 UEG655451 UOC655451 UXY655451 VHU655451 VRQ655451 WBM655451 WLI655451 WVE655451 F720987 IS720987 SO720987 ACK720987 AMG720987 AWC720987 BFY720987 BPU720987 BZQ720987 CJM720987 CTI720987 DDE720987 DNA720987 DWW720987 EGS720987 EQO720987 FAK720987 FKG720987 FUC720987 GDY720987 GNU720987 GXQ720987 HHM720987 HRI720987 IBE720987 ILA720987 IUW720987 JES720987 JOO720987 JYK720987 KIG720987 KSC720987 LBY720987 LLU720987 LVQ720987 MFM720987 MPI720987 MZE720987 NJA720987 NSW720987 OCS720987 OMO720987 OWK720987 PGG720987 PQC720987 PZY720987 QJU720987 QTQ720987 RDM720987 RNI720987 RXE720987 SHA720987 SQW720987 TAS720987 TKO720987 TUK720987 UEG720987 UOC720987 UXY720987 VHU720987 VRQ720987 WBM720987 WLI720987 WVE720987 F786523 IS786523 SO786523 ACK786523 AMG786523 AWC786523 BFY786523 BPU786523 BZQ786523 CJM786523 CTI786523 DDE786523 DNA786523 DWW786523 EGS786523 EQO786523 FAK786523 FKG786523 FUC786523 GDY786523 GNU786523 GXQ786523 HHM786523 HRI786523 IBE786523 ILA786523 IUW786523 JES786523 JOO786523 JYK786523 KIG786523 KSC786523 LBY786523 LLU786523 LVQ786523 MFM786523 MPI786523 MZE786523 NJA786523 NSW786523 OCS786523 OMO786523 OWK786523 PGG786523 PQC786523 PZY786523 QJU786523 QTQ786523 RDM786523 RNI786523 RXE786523 SHA786523 SQW786523 TAS786523 TKO786523 TUK786523 UEG786523 UOC786523 UXY786523 VHU786523 VRQ786523 WBM786523 WLI786523 WVE786523 F852059 IS852059 SO852059 ACK852059 AMG852059 AWC852059 BFY852059 BPU852059 BZQ852059 CJM852059 CTI852059 DDE852059 DNA852059 DWW852059 EGS852059 EQO852059 FAK852059 FKG852059 FUC852059 GDY852059 GNU852059 GXQ852059 HHM852059 HRI852059 IBE852059 ILA852059 IUW852059 JES852059 JOO852059 JYK852059 KIG852059 KSC852059 LBY852059 LLU852059 LVQ852059 MFM852059 MPI852059 MZE852059 NJA852059 NSW852059 OCS852059 OMO852059 OWK852059 PGG852059 PQC852059 PZY852059 QJU852059 QTQ852059 RDM852059 RNI852059 RXE852059 SHA852059 SQW852059 TAS852059 TKO852059 TUK852059 UEG852059 UOC852059 UXY852059 VHU852059 VRQ852059 WBM852059 WLI852059 WVE852059 F917595 IS917595 SO917595 ACK917595 AMG917595 AWC917595 BFY917595 BPU917595 BZQ917595 CJM917595 CTI917595 DDE917595 DNA917595 DWW917595 EGS917595 EQO917595 FAK917595 FKG917595 FUC917595 GDY917595 GNU917595 GXQ917595 HHM917595 HRI917595 IBE917595 ILA917595 IUW917595 JES917595 JOO917595 JYK917595 KIG917595 KSC917595 LBY917595 LLU917595 LVQ917595 MFM917595 MPI917595 MZE917595 NJA917595 NSW917595 OCS917595 OMO917595 OWK917595 PGG917595 PQC917595 PZY917595 QJU917595 QTQ917595 RDM917595 RNI917595 RXE917595 SHA917595 SQW917595 TAS917595 TKO917595 TUK917595 UEG917595 UOC917595 UXY917595 VHU917595 VRQ917595 WBM917595 WLI917595 WVE917595 F983131 IS983131 SO983131 ACK983131 AMG983131 AWC983131 BFY983131 BPU983131 BZQ983131 CJM983131 CTI983131 DDE983131 DNA983131 DWW983131 EGS983131 EQO983131 FAK983131 FKG983131 FUC983131 GDY983131 GNU983131 GXQ983131 HHM983131 HRI983131 IBE983131 ILA983131 IUW983131 JES983131 JOO983131 JYK983131 KIG983131 KSC983131 LBY983131 LLU983131 LVQ983131 MFM983131 MPI983131 MZE983131 NJA983131 NSW983131 OCS983131 OMO983131 OWK983131 PGG983131 PQC983131 PZY983131 QJU983131 QTQ983131 RDM983131 RNI983131 RXE983131 SHA983131 SQW983131 TAS983131 TKO983131 TUK983131 UEG983131 UOC983131 UXY983131 VHU983131 VRQ983131 WBM983131 WLI983131 WVE983131 F35 IS35 SO35 ACK35 AMG35 AWC35 BFY35 BPU35 BZQ35 CJM35 CTI35 DDE35 DNA35 DWW35 EGS35 EQO35 FAK35 FKG35 FUC35 GDY35 GNU35 GXQ35 HHM35 HRI35 IBE35 ILA35 IUW35 JES35 JOO35 JYK35 KIG35 KSC35 LBY35 LLU35 LVQ35 MFM35 MPI35 MZE35 NJA35 NSW35 OCS35 OMO35 OWK35 PGG35 PQC35 PZY35 QJU35 QTQ35 RDM35 RNI35 RXE35 SHA35 SQW35 TAS35 TKO35 TUK35 UEG35 UOC35 UXY35 VHU35 VRQ35 WBM35 WLI35 WVE35 F65599 IS65599 SO65599 ACK65599 AMG65599 AWC65599 BFY65599 BPU65599 BZQ65599 CJM65599 CTI65599 DDE65599 DNA65599 DWW65599 EGS65599 EQO65599 FAK65599 FKG65599 FUC65599 GDY65599 GNU65599 GXQ65599 HHM65599 HRI65599 IBE65599 ILA65599 IUW65599 JES65599 JOO65599 JYK65599 KIG65599 KSC65599 LBY65599 LLU65599 LVQ65599 MFM65599 MPI65599 MZE65599 NJA65599 NSW65599 OCS65599 OMO65599 OWK65599 PGG65599 PQC65599 PZY65599 QJU65599 QTQ65599 RDM65599 RNI65599 RXE65599 SHA65599 SQW65599 TAS65599 TKO65599 TUK65599 UEG65599 UOC65599 UXY65599 VHU65599 VRQ65599 WBM65599 WLI65599 WVE65599 F131135 IS131135 SO131135 ACK131135 AMG131135 AWC131135 BFY131135 BPU131135 BZQ131135 CJM131135 CTI131135 DDE131135 DNA131135 DWW131135 EGS131135 EQO131135 FAK131135 FKG131135 FUC131135 GDY131135 GNU131135 GXQ131135 HHM131135 HRI131135 IBE131135 ILA131135 IUW131135 JES131135 JOO131135 JYK131135 KIG131135 KSC131135 LBY131135 LLU131135 LVQ131135 MFM131135 MPI131135 MZE131135 NJA131135 NSW131135 OCS131135 OMO131135 OWK131135 PGG131135 PQC131135 PZY131135 QJU131135 QTQ131135 RDM131135 RNI131135 RXE131135 SHA131135 SQW131135 TAS131135 TKO131135 TUK131135 UEG131135 UOC131135 UXY131135 VHU131135 VRQ131135 WBM131135 WLI131135 WVE131135 F196671 IS196671 SO196671 ACK196671 AMG196671 AWC196671 BFY196671 BPU196671 BZQ196671 CJM196671 CTI196671 DDE196671 DNA196671 DWW196671 EGS196671 EQO196671 FAK196671 FKG196671 FUC196671 GDY196671 GNU196671 GXQ196671 HHM196671 HRI196671 IBE196671 ILA196671 IUW196671 JES196671 JOO196671 JYK196671 KIG196671 KSC196671 LBY196671 LLU196671 LVQ196671 MFM196671 MPI196671 MZE196671 NJA196671 NSW196671 OCS196671 OMO196671 OWK196671 PGG196671 PQC196671 PZY196671 QJU196671 QTQ196671 RDM196671 RNI196671 RXE196671 SHA196671 SQW196671 TAS196671 TKO196671 TUK196671 UEG196671 UOC196671 UXY196671 VHU196671 VRQ196671 WBM196671 WLI196671 WVE196671 F262207 IS262207 SO262207 ACK262207 AMG262207 AWC262207 BFY262207 BPU262207 BZQ262207 CJM262207 CTI262207 DDE262207 DNA262207 DWW262207 EGS262207 EQO262207 FAK262207 FKG262207 FUC262207 GDY262207 GNU262207 GXQ262207 HHM262207 HRI262207 IBE262207 ILA262207 IUW262207 JES262207 JOO262207 JYK262207 KIG262207 KSC262207 LBY262207 LLU262207 LVQ262207 MFM262207 MPI262207 MZE262207 NJA262207 NSW262207 OCS262207 OMO262207 OWK262207 PGG262207 PQC262207 PZY262207 QJU262207 QTQ262207 RDM262207 RNI262207 RXE262207 SHA262207 SQW262207 TAS262207 TKO262207 TUK262207 UEG262207 UOC262207 UXY262207 VHU262207 VRQ262207 WBM262207 WLI262207 WVE262207 F327743 IS327743 SO327743 ACK327743 AMG327743 AWC327743 BFY327743 BPU327743 BZQ327743 CJM327743 CTI327743 DDE327743 DNA327743 DWW327743 EGS327743 EQO327743 FAK327743 FKG327743 FUC327743 GDY327743 GNU327743 GXQ327743 HHM327743 HRI327743 IBE327743 ILA327743 IUW327743 JES327743 JOO327743 JYK327743 KIG327743 KSC327743 LBY327743 LLU327743 LVQ327743 MFM327743 MPI327743 MZE327743 NJA327743 NSW327743 OCS327743 OMO327743 OWK327743 PGG327743 PQC327743 PZY327743 QJU327743 QTQ327743 RDM327743 RNI327743 RXE327743 SHA327743 SQW327743 TAS327743 TKO327743 TUK327743 UEG327743 UOC327743 UXY327743 VHU327743 VRQ327743 WBM327743 WLI327743 WVE327743 F393279 IS393279 SO393279 ACK393279 AMG393279 AWC393279 BFY393279 BPU393279 BZQ393279 CJM393279 CTI393279 DDE393279 DNA393279 DWW393279 EGS393279 EQO393279 FAK393279 FKG393279 FUC393279 GDY393279 GNU393279 GXQ393279 HHM393279 HRI393279 IBE393279 ILA393279 IUW393279 JES393279 JOO393279 JYK393279 KIG393279 KSC393279 LBY393279 LLU393279 LVQ393279 MFM393279 MPI393279 MZE393279 NJA393279 NSW393279 OCS393279 OMO393279 OWK393279 PGG393279 PQC393279 PZY393279 QJU393279 QTQ393279 RDM393279 RNI393279 RXE393279 SHA393279 SQW393279 TAS393279 TKO393279 TUK393279 UEG393279 UOC393279 UXY393279 VHU393279 VRQ393279 WBM393279 WLI393279 WVE393279 F458815 IS458815 SO458815 ACK458815 AMG458815 AWC458815 BFY458815 BPU458815 BZQ458815 CJM458815 CTI458815 DDE458815 DNA458815 DWW458815 EGS458815 EQO458815 FAK458815 FKG458815 FUC458815 GDY458815 GNU458815 GXQ458815 HHM458815 HRI458815 IBE458815 ILA458815 IUW458815 JES458815 JOO458815 JYK458815 KIG458815 KSC458815 LBY458815 LLU458815 LVQ458815 MFM458815 MPI458815 MZE458815 NJA458815 NSW458815 OCS458815 OMO458815 OWK458815 PGG458815 PQC458815 PZY458815 QJU458815 QTQ458815 RDM458815 RNI458815 RXE458815 SHA458815 SQW458815 TAS458815 TKO458815 TUK458815 UEG458815 UOC458815 UXY458815 VHU458815 VRQ458815 WBM458815 WLI458815 WVE458815 F524351 IS524351 SO524351 ACK524351 AMG524351 AWC524351 BFY524351 BPU524351 BZQ524351 CJM524351 CTI524351 DDE524351 DNA524351 DWW524351 EGS524351 EQO524351 FAK524351 FKG524351 FUC524351 GDY524351 GNU524351 GXQ524351 HHM524351 HRI524351 IBE524351 ILA524351 IUW524351 JES524351 JOO524351 JYK524351 KIG524351 KSC524351 LBY524351 LLU524351 LVQ524351 MFM524351 MPI524351 MZE524351 NJA524351 NSW524351 OCS524351 OMO524351 OWK524351 PGG524351 PQC524351 PZY524351 QJU524351 QTQ524351 RDM524351 RNI524351 RXE524351 SHA524351 SQW524351 TAS524351 TKO524351 TUK524351 UEG524351 UOC524351 UXY524351 VHU524351 VRQ524351 WBM524351 WLI524351 WVE524351 F589887 IS589887 SO589887 ACK589887 AMG589887 AWC589887 BFY589887 BPU589887 BZQ589887 CJM589887 CTI589887 DDE589887 DNA589887 DWW589887 EGS589887 EQO589887 FAK589887 FKG589887 FUC589887 GDY589887 GNU589887 GXQ589887 HHM589887 HRI589887 IBE589887 ILA589887 IUW589887 JES589887 JOO589887 JYK589887 KIG589887 KSC589887 LBY589887 LLU589887 LVQ589887 MFM589887 MPI589887 MZE589887 NJA589887 NSW589887 OCS589887 OMO589887 OWK589887 PGG589887 PQC589887 PZY589887 QJU589887 QTQ589887 RDM589887 RNI589887 RXE589887 SHA589887 SQW589887 TAS589887 TKO589887 TUK589887 UEG589887 UOC589887 UXY589887 VHU589887 VRQ589887 WBM589887 WLI589887 WVE589887 F655423 IS655423 SO655423 ACK655423 AMG655423 AWC655423 BFY655423 BPU655423 BZQ655423 CJM655423 CTI655423 DDE655423 DNA655423 DWW655423 EGS655423 EQO655423 FAK655423 FKG655423 FUC655423 GDY655423 GNU655423 GXQ655423 HHM655423 HRI655423 IBE655423 ILA655423 IUW655423 JES655423 JOO655423 JYK655423 KIG655423 KSC655423 LBY655423 LLU655423 LVQ655423 MFM655423 MPI655423 MZE655423 NJA655423 NSW655423 OCS655423 OMO655423 OWK655423 PGG655423 PQC655423 PZY655423 QJU655423 QTQ655423 RDM655423 RNI655423 RXE655423 SHA655423 SQW655423 TAS655423 TKO655423 TUK655423 UEG655423 UOC655423 UXY655423 VHU655423 VRQ655423 WBM655423 WLI655423 WVE655423 F720959 IS720959 SO720959 ACK720959 AMG720959 AWC720959 BFY720959 BPU720959 BZQ720959 CJM720959 CTI720959 DDE720959 DNA720959 DWW720959 EGS720959 EQO720959 FAK720959 FKG720959 FUC720959 GDY720959 GNU720959 GXQ720959 HHM720959 HRI720959 IBE720959 ILA720959 IUW720959 JES720959 JOO720959 JYK720959 KIG720959 KSC720959 LBY720959 LLU720959 LVQ720959 MFM720959 MPI720959 MZE720959 NJA720959 NSW720959 OCS720959 OMO720959 OWK720959 PGG720959 PQC720959 PZY720959 QJU720959 QTQ720959 RDM720959 RNI720959 RXE720959 SHA720959 SQW720959 TAS720959 TKO720959 TUK720959 UEG720959 UOC720959 UXY720959 VHU720959 VRQ720959 WBM720959 WLI720959 WVE720959 F786495 IS786495 SO786495 ACK786495 AMG786495 AWC786495 BFY786495 BPU786495 BZQ786495 CJM786495 CTI786495 DDE786495 DNA786495 DWW786495 EGS786495 EQO786495 FAK786495 FKG786495 FUC786495 GDY786495 GNU786495 GXQ786495 HHM786495 HRI786495 IBE786495 ILA786495 IUW786495 JES786495 JOO786495 JYK786495 KIG786495 KSC786495 LBY786495 LLU786495 LVQ786495 MFM786495 MPI786495 MZE786495 NJA786495 NSW786495 OCS786495 OMO786495 OWK786495 PGG786495 PQC786495 PZY786495 QJU786495 QTQ786495 RDM786495 RNI786495 RXE786495 SHA786495 SQW786495 TAS786495 TKO786495 TUK786495 UEG786495 UOC786495 UXY786495 VHU786495 VRQ786495 WBM786495 WLI786495 WVE786495 F852031 IS852031 SO852031 ACK852031 AMG852031 AWC852031 BFY852031 BPU852031 BZQ852031 CJM852031 CTI852031 DDE852031 DNA852031 DWW852031 EGS852031 EQO852031 FAK852031 FKG852031 FUC852031 GDY852031 GNU852031 GXQ852031 HHM852031 HRI852031 IBE852031 ILA852031 IUW852031 JES852031 JOO852031 JYK852031 KIG852031 KSC852031 LBY852031 LLU852031 LVQ852031 MFM852031 MPI852031 MZE852031 NJA852031 NSW852031 OCS852031 OMO852031 OWK852031 PGG852031 PQC852031 PZY852031 QJU852031 QTQ852031 RDM852031 RNI852031 RXE852031 SHA852031 SQW852031 TAS852031 TKO852031 TUK852031 UEG852031 UOC852031 UXY852031 VHU852031 VRQ852031 WBM852031 WLI852031 WVE852031 F917567 IS917567 SO917567 ACK917567 AMG917567 AWC917567 BFY917567 BPU917567 BZQ917567 CJM917567 CTI917567 DDE917567 DNA917567 DWW917567 EGS917567 EQO917567 FAK917567 FKG917567 FUC917567 GDY917567 GNU917567 GXQ917567 HHM917567 HRI917567 IBE917567 ILA917567 IUW917567 JES917567 JOO917567 JYK917567 KIG917567 KSC917567 LBY917567 LLU917567 LVQ917567 MFM917567 MPI917567 MZE917567 NJA917567 NSW917567 OCS917567 OMO917567 OWK917567 PGG917567 PQC917567 PZY917567 QJU917567 QTQ917567 RDM917567 RNI917567 RXE917567 SHA917567 SQW917567 TAS917567 TKO917567 TUK917567 UEG917567 UOC917567 UXY917567 VHU917567 VRQ917567 WBM917567 WLI917567 WVE917567 F983103 IS983103 SO983103 ACK983103 AMG983103 AWC983103 BFY983103 BPU983103 BZQ983103 CJM983103 CTI983103 DDE983103 DNA983103 DWW983103 EGS983103 EQO983103 FAK983103 FKG983103 FUC983103 GDY983103 GNU983103 GXQ983103 HHM983103 HRI983103 IBE983103 ILA983103 IUW983103 JES983103 JOO983103 JYK983103 KIG983103 KSC983103 LBY983103 LLU983103 LVQ983103 MFM983103 MPI983103 MZE983103 NJA983103 NSW983103 OCS983103 OMO983103 OWK983103 PGG983103 PQC983103 PZY983103 QJU983103 QTQ983103 RDM983103 RNI983103 RXE983103 SHA983103 SQW983103 TAS983103 TKO983103 TUK983103 UEG983103 UOC983103 UXY983103 VHU983103 VRQ983103 WBM983103 WLI983103 WVE983103 F37 IS37 SO37 ACK37 AMG37 AWC37 BFY37 BPU37 BZQ37 CJM37 CTI37 DDE37 DNA37 DWW37 EGS37 EQO37 FAK37 FKG37 FUC37 GDY37 GNU37 GXQ37 HHM37 HRI37 IBE37 ILA37 IUW37 JES37 JOO37 JYK37 KIG37 KSC37 LBY37 LLU37 LVQ37 MFM37 MPI37 MZE37 NJA37 NSW37 OCS37 OMO37 OWK37 PGG37 PQC37 PZY37 QJU37 QTQ37 RDM37 RNI37 RXE37 SHA37 SQW37 TAS37 TKO37 TUK37 UEG37 UOC37 UXY37 VHU37 VRQ37 WBM37 WLI37 WVE37 F65601 IS65601 SO65601 ACK65601 AMG65601 AWC65601 BFY65601 BPU65601 BZQ65601 CJM65601 CTI65601 DDE65601 DNA65601 DWW65601 EGS65601 EQO65601 FAK65601 FKG65601 FUC65601 GDY65601 GNU65601 GXQ65601 HHM65601 HRI65601 IBE65601 ILA65601 IUW65601 JES65601 JOO65601 JYK65601 KIG65601 KSC65601 LBY65601 LLU65601 LVQ65601 MFM65601 MPI65601 MZE65601 NJA65601 NSW65601 OCS65601 OMO65601 OWK65601 PGG65601 PQC65601 PZY65601 QJU65601 QTQ65601 RDM65601 RNI65601 RXE65601 SHA65601 SQW65601 TAS65601 TKO65601 TUK65601 UEG65601 UOC65601 UXY65601 VHU65601 VRQ65601 WBM65601 WLI65601 WVE65601 F131137 IS131137 SO131137 ACK131137 AMG131137 AWC131137 BFY131137 BPU131137 BZQ131137 CJM131137 CTI131137 DDE131137 DNA131137 DWW131137 EGS131137 EQO131137 FAK131137 FKG131137 FUC131137 GDY131137 GNU131137 GXQ131137 HHM131137 HRI131137 IBE131137 ILA131137 IUW131137 JES131137 JOO131137 JYK131137 KIG131137 KSC131137 LBY131137 LLU131137 LVQ131137 MFM131137 MPI131137 MZE131137 NJA131137 NSW131137 OCS131137 OMO131137 OWK131137 PGG131137 PQC131137 PZY131137 QJU131137 QTQ131137 RDM131137 RNI131137 RXE131137 SHA131137 SQW131137 TAS131137 TKO131137 TUK131137 UEG131137 UOC131137 UXY131137 VHU131137 VRQ131137 WBM131137 WLI131137 WVE131137 F196673 IS196673 SO196673 ACK196673 AMG196673 AWC196673 BFY196673 BPU196673 BZQ196673 CJM196673 CTI196673 DDE196673 DNA196673 DWW196673 EGS196673 EQO196673 FAK196673 FKG196673 FUC196673 GDY196673 GNU196673 GXQ196673 HHM196673 HRI196673 IBE196673 ILA196673 IUW196673 JES196673 JOO196673 JYK196673 KIG196673 KSC196673 LBY196673 LLU196673 LVQ196673 MFM196673 MPI196673 MZE196673 NJA196673 NSW196673 OCS196673 OMO196673 OWK196673 PGG196673 PQC196673 PZY196673 QJU196673 QTQ196673 RDM196673 RNI196673 RXE196673 SHA196673 SQW196673 TAS196673 TKO196673 TUK196673 UEG196673 UOC196673 UXY196673 VHU196673 VRQ196673 WBM196673 WLI196673 WVE196673 F262209 IS262209 SO262209 ACK262209 AMG262209 AWC262209 BFY262209 BPU262209 BZQ262209 CJM262209 CTI262209 DDE262209 DNA262209 DWW262209 EGS262209 EQO262209 FAK262209 FKG262209 FUC262209 GDY262209 GNU262209 GXQ262209 HHM262209 HRI262209 IBE262209 ILA262209 IUW262209 JES262209 JOO262209 JYK262209 KIG262209 KSC262209 LBY262209 LLU262209 LVQ262209 MFM262209 MPI262209 MZE262209 NJA262209 NSW262209 OCS262209 OMO262209 OWK262209 PGG262209 PQC262209 PZY262209 QJU262209 QTQ262209 RDM262209 RNI262209 RXE262209 SHA262209 SQW262209 TAS262209 TKO262209 TUK262209 UEG262209 UOC262209 UXY262209 VHU262209 VRQ262209 WBM262209 WLI262209 WVE262209 F327745 IS327745 SO327745 ACK327745 AMG327745 AWC327745 BFY327745 BPU327745 BZQ327745 CJM327745 CTI327745 DDE327745 DNA327745 DWW327745 EGS327745 EQO327745 FAK327745 FKG327745 FUC327745 GDY327745 GNU327745 GXQ327745 HHM327745 HRI327745 IBE327745 ILA327745 IUW327745 JES327745 JOO327745 JYK327745 KIG327745 KSC327745 LBY327745 LLU327745 LVQ327745 MFM327745 MPI327745 MZE327745 NJA327745 NSW327745 OCS327745 OMO327745 OWK327745 PGG327745 PQC327745 PZY327745 QJU327745 QTQ327745 RDM327745 RNI327745 RXE327745 SHA327745 SQW327745 TAS327745 TKO327745 TUK327745 UEG327745 UOC327745 UXY327745 VHU327745 VRQ327745 WBM327745 WLI327745 WVE327745 F393281 IS393281 SO393281 ACK393281 AMG393281 AWC393281 BFY393281 BPU393281 BZQ393281 CJM393281 CTI393281 DDE393281 DNA393281 DWW393281 EGS393281 EQO393281 FAK393281 FKG393281 FUC393281 GDY393281 GNU393281 GXQ393281 HHM393281 HRI393281 IBE393281 ILA393281 IUW393281 JES393281 JOO393281 JYK393281 KIG393281 KSC393281 LBY393281 LLU393281 LVQ393281 MFM393281 MPI393281 MZE393281 NJA393281 NSW393281 OCS393281 OMO393281 OWK393281 PGG393281 PQC393281 PZY393281 QJU393281 QTQ393281 RDM393281 RNI393281 RXE393281 SHA393281 SQW393281 TAS393281 TKO393281 TUK393281 UEG393281 UOC393281 UXY393281 VHU393281 VRQ393281 WBM393281 WLI393281 WVE393281 F458817 IS458817 SO458817 ACK458817 AMG458817 AWC458817 BFY458817 BPU458817 BZQ458817 CJM458817 CTI458817 DDE458817 DNA458817 DWW458817 EGS458817 EQO458817 FAK458817 FKG458817 FUC458817 GDY458817 GNU458817 GXQ458817 HHM458817 HRI458817 IBE458817 ILA458817 IUW458817 JES458817 JOO458817 JYK458817 KIG458817 KSC458817 LBY458817 LLU458817 LVQ458817 MFM458817 MPI458817 MZE458817 NJA458817 NSW458817 OCS458817 OMO458817 OWK458817 PGG458817 PQC458817 PZY458817 QJU458817 QTQ458817 RDM458817 RNI458817 RXE458817 SHA458817 SQW458817 TAS458817 TKO458817 TUK458817 UEG458817 UOC458817 UXY458817 VHU458817 VRQ458817 WBM458817 WLI458817 WVE458817 F524353 IS524353 SO524353 ACK524353 AMG524353 AWC524353 BFY524353 BPU524353 BZQ524353 CJM524353 CTI524353 DDE524353 DNA524353 DWW524353 EGS524353 EQO524353 FAK524353 FKG524353 FUC524353 GDY524353 GNU524353 GXQ524353 HHM524353 HRI524353 IBE524353 ILA524353 IUW524353 JES524353 JOO524353 JYK524353 KIG524353 KSC524353 LBY524353 LLU524353 LVQ524353 MFM524353 MPI524353 MZE524353 NJA524353 NSW524353 OCS524353 OMO524353 OWK524353 PGG524353 PQC524353 PZY524353 QJU524353 QTQ524353 RDM524353 RNI524353 RXE524353 SHA524353 SQW524353 TAS524353 TKO524353 TUK524353 UEG524353 UOC524353 UXY524353 VHU524353 VRQ524353 WBM524353 WLI524353 WVE524353 F589889 IS589889 SO589889 ACK589889 AMG589889 AWC589889 BFY589889 BPU589889 BZQ589889 CJM589889 CTI589889 DDE589889 DNA589889 DWW589889 EGS589889 EQO589889 FAK589889 FKG589889 FUC589889 GDY589889 GNU589889 GXQ589889 HHM589889 HRI589889 IBE589889 ILA589889 IUW589889 JES589889 JOO589889 JYK589889 KIG589889 KSC589889 LBY589889 LLU589889 LVQ589889 MFM589889 MPI589889 MZE589889 NJA589889 NSW589889 OCS589889 OMO589889 OWK589889 PGG589889 PQC589889 PZY589889 QJU589889 QTQ589889 RDM589889 RNI589889 RXE589889 SHA589889 SQW589889 TAS589889 TKO589889 TUK589889 UEG589889 UOC589889 UXY589889 VHU589889 VRQ589889 WBM589889 WLI589889 WVE589889 F655425 IS655425 SO655425 ACK655425 AMG655425 AWC655425 BFY655425 BPU655425 BZQ655425 CJM655425 CTI655425 DDE655425 DNA655425 DWW655425 EGS655425 EQO655425 FAK655425 FKG655425 FUC655425 GDY655425 GNU655425 GXQ655425 HHM655425 HRI655425 IBE655425 ILA655425 IUW655425 JES655425 JOO655425 JYK655425 KIG655425 KSC655425 LBY655425 LLU655425 LVQ655425 MFM655425 MPI655425 MZE655425 NJA655425 NSW655425 OCS655425 OMO655425 OWK655425 PGG655425 PQC655425 PZY655425 QJU655425 QTQ655425 RDM655425 RNI655425 RXE655425 SHA655425 SQW655425 TAS655425 TKO655425 TUK655425 UEG655425 UOC655425 UXY655425 VHU655425 VRQ655425 WBM655425 WLI655425 WVE655425 F720961 IS720961 SO720961 ACK720961 AMG720961 AWC720961 BFY720961 BPU720961 BZQ720961 CJM720961 CTI720961 DDE720961 DNA720961 DWW720961 EGS720961 EQO720961 FAK720961 FKG720961 FUC720961 GDY720961 GNU720961 GXQ720961 HHM720961 HRI720961 IBE720961 ILA720961 IUW720961 JES720961 JOO720961 JYK720961 KIG720961 KSC720961 LBY720961 LLU720961 LVQ720961 MFM720961 MPI720961 MZE720961 NJA720961 NSW720961 OCS720961 OMO720961 OWK720961 PGG720961 PQC720961 PZY720961 QJU720961 QTQ720961 RDM720961 RNI720961 RXE720961 SHA720961 SQW720961 TAS720961 TKO720961 TUK720961 UEG720961 UOC720961 UXY720961 VHU720961 VRQ720961 WBM720961 WLI720961 WVE720961 F786497 IS786497 SO786497 ACK786497 AMG786497 AWC786497 BFY786497 BPU786497 BZQ786497 CJM786497 CTI786497 DDE786497 DNA786497 DWW786497 EGS786497 EQO786497 FAK786497 FKG786497 FUC786497 GDY786497 GNU786497 GXQ786497 HHM786497 HRI786497 IBE786497 ILA786497 IUW786497 JES786497 JOO786497 JYK786497 KIG786497 KSC786497 LBY786497 LLU786497 LVQ786497 MFM786497 MPI786497 MZE786497 NJA786497 NSW786497 OCS786497 OMO786497 OWK786497 PGG786497 PQC786497 PZY786497 QJU786497 QTQ786497 RDM786497 RNI786497 RXE786497 SHA786497 SQW786497 TAS786497 TKO786497 TUK786497 UEG786497 UOC786497 UXY786497 VHU786497 VRQ786497 WBM786497 WLI786497 WVE786497 F852033 IS852033 SO852033 ACK852033 AMG852033 AWC852033 BFY852033 BPU852033 BZQ852033 CJM852033 CTI852033 DDE852033 DNA852033 DWW852033 EGS852033 EQO852033 FAK852033 FKG852033 FUC852033 GDY852033 GNU852033 GXQ852033 HHM852033 HRI852033 IBE852033 ILA852033 IUW852033 JES852033 JOO852033 JYK852033 KIG852033 KSC852033 LBY852033 LLU852033 LVQ852033 MFM852033 MPI852033 MZE852033 NJA852033 NSW852033 OCS852033 OMO852033 OWK852033 PGG852033 PQC852033 PZY852033 QJU852033 QTQ852033 RDM852033 RNI852033 RXE852033 SHA852033 SQW852033 TAS852033 TKO852033 TUK852033 UEG852033 UOC852033 UXY852033 VHU852033 VRQ852033 WBM852033 WLI852033 WVE852033 F917569 IS917569 SO917569 ACK917569 AMG917569 AWC917569 BFY917569 BPU917569 BZQ917569 CJM917569 CTI917569 DDE917569 DNA917569 DWW917569 EGS917569 EQO917569 FAK917569 FKG917569 FUC917569 GDY917569 GNU917569 GXQ917569 HHM917569 HRI917569 IBE917569 ILA917569 IUW917569 JES917569 JOO917569 JYK917569 KIG917569 KSC917569 LBY917569 LLU917569 LVQ917569 MFM917569 MPI917569 MZE917569 NJA917569 NSW917569 OCS917569 OMO917569 OWK917569 PGG917569 PQC917569 PZY917569 QJU917569 QTQ917569 RDM917569 RNI917569 RXE917569 SHA917569 SQW917569 TAS917569 TKO917569 TUK917569 UEG917569 UOC917569 UXY917569 VHU917569 VRQ917569 WBM917569 WLI917569 WVE917569 F983105 IS983105 SO983105 ACK983105 AMG983105 AWC983105 BFY983105 BPU983105 BZQ983105 CJM983105 CTI983105 DDE983105 DNA983105 DWW983105 EGS983105 EQO983105 FAK983105 FKG983105 FUC983105 GDY983105 GNU983105 GXQ983105 HHM983105 HRI983105 IBE983105 ILA983105 IUW983105 JES983105 JOO983105 JYK983105 KIG983105 KSC983105 LBY983105 LLU983105 LVQ983105 MFM983105 MPI983105 MZE983105 NJA983105 NSW983105 OCS983105 OMO983105 OWK983105 PGG983105 PQC983105 PZY983105 QJU983105 QTQ983105 RDM983105 RNI983105 RXE983105 SHA983105 SQW983105 TAS983105 TKO983105 TUK983105 UEG983105 UOC983105 UXY983105 VHU983105 VRQ983105 WBM983105 WLI983105 WVE983105 F41 IS41 SO41 ACK41 AMG41 AWC41 BFY41 BPU41 BZQ41 CJM41 CTI41 DDE41 DNA41 DWW41 EGS41 EQO41 FAK41 FKG41 FUC41 GDY41 GNU41 GXQ41 HHM41 HRI41 IBE41 ILA41 IUW41 JES41 JOO41 JYK41 KIG41 KSC41 LBY41 LLU41 LVQ41 MFM41 MPI41 MZE41 NJA41 NSW41 OCS41 OMO41 OWK41 PGG41 PQC41 PZY41 QJU41 QTQ41 RDM41 RNI41 RXE41 SHA41 SQW41 TAS41 TKO41 TUK41 UEG41 UOC41 UXY41 VHU41 VRQ41 WBM41 WLI41 WVE41 F65605 IS65605 SO65605 ACK65605 AMG65605 AWC65605 BFY65605 BPU65605 BZQ65605 CJM65605 CTI65605 DDE65605 DNA65605 DWW65605 EGS65605 EQO65605 FAK65605 FKG65605 FUC65605 GDY65605 GNU65605 GXQ65605 HHM65605 HRI65605 IBE65605 ILA65605 IUW65605 JES65605 JOO65605 JYK65605 KIG65605 KSC65605 LBY65605 LLU65605 LVQ65605 MFM65605 MPI65605 MZE65605 NJA65605 NSW65605 OCS65605 OMO65605 OWK65605 PGG65605 PQC65605 PZY65605 QJU65605 QTQ65605 RDM65605 RNI65605 RXE65605 SHA65605 SQW65605 TAS65605 TKO65605 TUK65605 UEG65605 UOC65605 UXY65605 VHU65605 VRQ65605 WBM65605 WLI65605 WVE65605 F131141 IS131141 SO131141 ACK131141 AMG131141 AWC131141 BFY131141 BPU131141 BZQ131141 CJM131141 CTI131141 DDE131141 DNA131141 DWW131141 EGS131141 EQO131141 FAK131141 FKG131141 FUC131141 GDY131141 GNU131141 GXQ131141 HHM131141 HRI131141 IBE131141 ILA131141 IUW131141 JES131141 JOO131141 JYK131141 KIG131141 KSC131141 LBY131141 LLU131141 LVQ131141 MFM131141 MPI131141 MZE131141 NJA131141 NSW131141 OCS131141 OMO131141 OWK131141 PGG131141 PQC131141 PZY131141 QJU131141 QTQ131141 RDM131141 RNI131141 RXE131141 SHA131141 SQW131141 TAS131141 TKO131141 TUK131141 UEG131141 UOC131141 UXY131141 VHU131141 VRQ131141 WBM131141 WLI131141 WVE131141 F196677 IS196677 SO196677 ACK196677 AMG196677 AWC196677 BFY196677 BPU196677 BZQ196677 CJM196677 CTI196677 DDE196677 DNA196677 DWW196677 EGS196677 EQO196677 FAK196677 FKG196677 FUC196677 GDY196677 GNU196677 GXQ196677 HHM196677 HRI196677 IBE196677 ILA196677 IUW196677 JES196677 JOO196677 JYK196677 KIG196677 KSC196677 LBY196677 LLU196677 LVQ196677 MFM196677 MPI196677 MZE196677 NJA196677 NSW196677 OCS196677 OMO196677 OWK196677 PGG196677 PQC196677 PZY196677 QJU196677 QTQ196677 RDM196677 RNI196677 RXE196677 SHA196677 SQW196677 TAS196677 TKO196677 TUK196677 UEG196677 UOC196677 UXY196677 VHU196677 VRQ196677 WBM196677 WLI196677 WVE196677 F262213 IS262213 SO262213 ACK262213 AMG262213 AWC262213 BFY262213 BPU262213 BZQ262213 CJM262213 CTI262213 DDE262213 DNA262213 DWW262213 EGS262213 EQO262213 FAK262213 FKG262213 FUC262213 GDY262213 GNU262213 GXQ262213 HHM262213 HRI262213 IBE262213 ILA262213 IUW262213 JES262213 JOO262213 JYK262213 KIG262213 KSC262213 LBY262213 LLU262213 LVQ262213 MFM262213 MPI262213 MZE262213 NJA262213 NSW262213 OCS262213 OMO262213 OWK262213 PGG262213 PQC262213 PZY262213 QJU262213 QTQ262213 RDM262213 RNI262213 RXE262213 SHA262213 SQW262213 TAS262213 TKO262213 TUK262213 UEG262213 UOC262213 UXY262213 VHU262213 VRQ262213 WBM262213 WLI262213 WVE262213 F327749 IS327749 SO327749 ACK327749 AMG327749 AWC327749 BFY327749 BPU327749 BZQ327749 CJM327749 CTI327749 DDE327749 DNA327749 DWW327749 EGS327749 EQO327749 FAK327749 FKG327749 FUC327749 GDY327749 GNU327749 GXQ327749 HHM327749 HRI327749 IBE327749 ILA327749 IUW327749 JES327749 JOO327749 JYK327749 KIG327749 KSC327749 LBY327749 LLU327749 LVQ327749 MFM327749 MPI327749 MZE327749 NJA327749 NSW327749 OCS327749 OMO327749 OWK327749 PGG327749 PQC327749 PZY327749 QJU327749 QTQ327749 RDM327749 RNI327749 RXE327749 SHA327749 SQW327749 TAS327749 TKO327749 TUK327749 UEG327749 UOC327749 UXY327749 VHU327749 VRQ327749 WBM327749 WLI327749 WVE327749 F393285 IS393285 SO393285 ACK393285 AMG393285 AWC393285 BFY393285 BPU393285 BZQ393285 CJM393285 CTI393285 DDE393285 DNA393285 DWW393285 EGS393285 EQO393285 FAK393285 FKG393285 FUC393285 GDY393285 GNU393285 GXQ393285 HHM393285 HRI393285 IBE393285 ILA393285 IUW393285 JES393285 JOO393285 JYK393285 KIG393285 KSC393285 LBY393285 LLU393285 LVQ393285 MFM393285 MPI393285 MZE393285 NJA393285 NSW393285 OCS393285 OMO393285 OWK393285 PGG393285 PQC393285 PZY393285 QJU393285 QTQ393285 RDM393285 RNI393285 RXE393285 SHA393285 SQW393285 TAS393285 TKO393285 TUK393285 UEG393285 UOC393285 UXY393285 VHU393285 VRQ393285 WBM393285 WLI393285 WVE393285 F458821 IS458821 SO458821 ACK458821 AMG458821 AWC458821 BFY458821 BPU458821 BZQ458821 CJM458821 CTI458821 DDE458821 DNA458821 DWW458821 EGS458821 EQO458821 FAK458821 FKG458821 FUC458821 GDY458821 GNU458821 GXQ458821 HHM458821 HRI458821 IBE458821 ILA458821 IUW458821 JES458821 JOO458821 JYK458821 KIG458821 KSC458821 LBY458821 LLU458821 LVQ458821 MFM458821 MPI458821 MZE458821 NJA458821 NSW458821 OCS458821 OMO458821 OWK458821 PGG458821 PQC458821 PZY458821 QJU458821 QTQ458821 RDM458821 RNI458821 RXE458821 SHA458821 SQW458821 TAS458821 TKO458821 TUK458821 UEG458821 UOC458821 UXY458821 VHU458821 VRQ458821 WBM458821 WLI458821 WVE458821 F524357 IS524357 SO524357 ACK524357 AMG524357 AWC524357 BFY524357 BPU524357 BZQ524357 CJM524357 CTI524357 DDE524357 DNA524357 DWW524357 EGS524357 EQO524357 FAK524357 FKG524357 FUC524357 GDY524357 GNU524357 GXQ524357 HHM524357 HRI524357 IBE524357 ILA524357 IUW524357 JES524357 JOO524357 JYK524357 KIG524357 KSC524357 LBY524357 LLU524357 LVQ524357 MFM524357 MPI524357 MZE524357 NJA524357 NSW524357 OCS524357 OMO524357 OWK524357 PGG524357 PQC524357 PZY524357 QJU524357 QTQ524357 RDM524357 RNI524357 RXE524357 SHA524357 SQW524357 TAS524357 TKO524357 TUK524357 UEG524357 UOC524357 UXY524357 VHU524357 VRQ524357 WBM524357 WLI524357 WVE524357 F589893 IS589893 SO589893 ACK589893 AMG589893 AWC589893 BFY589893 BPU589893 BZQ589893 CJM589893 CTI589893 DDE589893 DNA589893 DWW589893 EGS589893 EQO589893 FAK589893 FKG589893 FUC589893 GDY589893 GNU589893 GXQ589893 HHM589893 HRI589893 IBE589893 ILA589893 IUW589893 JES589893 JOO589893 JYK589893 KIG589893 KSC589893 LBY589893 LLU589893 LVQ589893 MFM589893 MPI589893 MZE589893 NJA589893 NSW589893 OCS589893 OMO589893 OWK589893 PGG589893 PQC589893 PZY589893 QJU589893 QTQ589893 RDM589893 RNI589893 RXE589893 SHA589893 SQW589893 TAS589893 TKO589893 TUK589893 UEG589893 UOC589893 UXY589893 VHU589893 VRQ589893 WBM589893 WLI589893 WVE589893 F655429 IS655429 SO655429 ACK655429 AMG655429 AWC655429 BFY655429 BPU655429 BZQ655429 CJM655429 CTI655429 DDE655429 DNA655429 DWW655429 EGS655429 EQO655429 FAK655429 FKG655429 FUC655429 GDY655429 GNU655429 GXQ655429 HHM655429 HRI655429 IBE655429 ILA655429 IUW655429 JES655429 JOO655429 JYK655429 KIG655429 KSC655429 LBY655429 LLU655429 LVQ655429 MFM655429 MPI655429 MZE655429 NJA655429 NSW655429 OCS655429 OMO655429 OWK655429 PGG655429 PQC655429 PZY655429 QJU655429 QTQ655429 RDM655429 RNI655429 RXE655429 SHA655429 SQW655429 TAS655429 TKO655429 TUK655429 UEG655429 UOC655429 UXY655429 VHU655429 VRQ655429 WBM655429 WLI655429 WVE655429 F720965 IS720965 SO720965 ACK720965 AMG720965 AWC720965 BFY720965 BPU720965 BZQ720965 CJM720965 CTI720965 DDE720965 DNA720965 DWW720965 EGS720965 EQO720965 FAK720965 FKG720965 FUC720965 GDY720965 GNU720965 GXQ720965 HHM720965 HRI720965 IBE720965 ILA720965 IUW720965 JES720965 JOO720965 JYK720965 KIG720965 KSC720965 LBY720965 LLU720965 LVQ720965 MFM720965 MPI720965 MZE720965 NJA720965 NSW720965 OCS720965 OMO720965 OWK720965 PGG720965 PQC720965 PZY720965 QJU720965 QTQ720965 RDM720965 RNI720965 RXE720965 SHA720965 SQW720965 TAS720965 TKO720965 TUK720965 UEG720965 UOC720965 UXY720965 VHU720965 VRQ720965 WBM720965 WLI720965 WVE720965 F786501 IS786501 SO786501 ACK786501 AMG786501 AWC786501 BFY786501 BPU786501 BZQ786501 CJM786501 CTI786501 DDE786501 DNA786501 DWW786501 EGS786501 EQO786501 FAK786501 FKG786501 FUC786501 GDY786501 GNU786501 GXQ786501 HHM786501 HRI786501 IBE786501 ILA786501 IUW786501 JES786501 JOO786501 JYK786501 KIG786501 KSC786501 LBY786501 LLU786501 LVQ786501 MFM786501 MPI786501 MZE786501 NJA786501 NSW786501 OCS786501 OMO786501 OWK786501 PGG786501 PQC786501 PZY786501 QJU786501 QTQ786501 RDM786501 RNI786501 RXE786501 SHA786501 SQW786501 TAS786501 TKO786501 TUK786501 UEG786501 UOC786501 UXY786501 VHU786501 VRQ786501 WBM786501 WLI786501 WVE786501 F852037 IS852037 SO852037 ACK852037 AMG852037 AWC852037 BFY852037 BPU852037 BZQ852037 CJM852037 CTI852037 DDE852037 DNA852037 DWW852037 EGS852037 EQO852037 FAK852037 FKG852037 FUC852037 GDY852037 GNU852037 GXQ852037 HHM852037 HRI852037 IBE852037 ILA852037 IUW852037 JES852037 JOO852037 JYK852037 KIG852037 KSC852037 LBY852037 LLU852037 LVQ852037 MFM852037 MPI852037 MZE852037 NJA852037 NSW852037 OCS852037 OMO852037 OWK852037 PGG852037 PQC852037 PZY852037 QJU852037 QTQ852037 RDM852037 RNI852037 RXE852037 SHA852037 SQW852037 TAS852037 TKO852037 TUK852037 UEG852037 UOC852037 UXY852037 VHU852037 VRQ852037 WBM852037 WLI852037 WVE852037 F917573 IS917573 SO917573 ACK917573 AMG917573 AWC917573 BFY917573 BPU917573 BZQ917573 CJM917573 CTI917573 DDE917573 DNA917573 DWW917573 EGS917573 EQO917573 FAK917573 FKG917573 FUC917573 GDY917573 GNU917573 GXQ917573 HHM917573 HRI917573 IBE917573 ILA917573 IUW917573 JES917573 JOO917573 JYK917573 KIG917573 KSC917573 LBY917573 LLU917573 LVQ917573 MFM917573 MPI917573 MZE917573 NJA917573 NSW917573 OCS917573 OMO917573 OWK917573 PGG917573 PQC917573 PZY917573 QJU917573 QTQ917573 RDM917573 RNI917573 RXE917573 SHA917573 SQW917573 TAS917573 TKO917573 TUK917573 UEG917573 UOC917573 UXY917573 VHU917573 VRQ917573 WBM917573 WLI917573 WVE917573 F983109 IS983109 SO983109 ACK983109 AMG983109 AWC983109 BFY983109 BPU983109 BZQ983109 CJM983109 CTI983109 DDE983109 DNA983109 DWW983109 EGS983109 EQO983109 FAK983109 FKG983109 FUC983109 GDY983109 GNU983109 GXQ983109 HHM983109 HRI983109 IBE983109 ILA983109 IUW983109 JES983109 JOO983109 JYK983109 KIG983109 KSC983109 LBY983109 LLU983109 LVQ983109 MFM983109 MPI983109 MZE983109 NJA983109 NSW983109 OCS983109 OMO983109 OWK983109 PGG983109 PQC983109 PZY983109 QJU983109 QTQ983109 RDM983109 RNI983109 RXE983109 SHA983109 SQW983109 TAS983109 TKO983109 TUK983109 UEG983109 UOC983109 UXY983109 VHU983109 VRQ983109 WBM983109 WLI983109 WVE983109 F43 IS43 SO43 ACK43 AMG43 AWC43 BFY43 BPU43 BZQ43 CJM43 CTI43 DDE43 DNA43 DWW43 EGS43 EQO43 FAK43 FKG43 FUC43 GDY43 GNU43 GXQ43 HHM43 HRI43 IBE43 ILA43 IUW43 JES43 JOO43 JYK43 KIG43 KSC43 LBY43 LLU43 LVQ43 MFM43 MPI43 MZE43 NJA43 NSW43 OCS43 OMO43 OWK43 PGG43 PQC43 PZY43 QJU43 QTQ43 RDM43 RNI43 RXE43 SHA43 SQW43 TAS43 TKO43 TUK43 UEG43 UOC43 UXY43 VHU43 VRQ43 WBM43 WLI43 WVE43 F65607 IS65607 SO65607 ACK65607 AMG65607 AWC65607 BFY65607 BPU65607 BZQ65607 CJM65607 CTI65607 DDE65607 DNA65607 DWW65607 EGS65607 EQO65607 FAK65607 FKG65607 FUC65607 GDY65607 GNU65607 GXQ65607 HHM65607 HRI65607 IBE65607 ILA65607 IUW65607 JES65607 JOO65607 JYK65607 KIG65607 KSC65607 LBY65607 LLU65607 LVQ65607 MFM65607 MPI65607 MZE65607 NJA65607 NSW65607 OCS65607 OMO65607 OWK65607 PGG65607 PQC65607 PZY65607 QJU65607 QTQ65607 RDM65607 RNI65607 RXE65607 SHA65607 SQW65607 TAS65607 TKO65607 TUK65607 UEG65607 UOC65607 UXY65607 VHU65607 VRQ65607 WBM65607 WLI65607 WVE65607 F131143 IS131143 SO131143 ACK131143 AMG131143 AWC131143 BFY131143 BPU131143 BZQ131143 CJM131143 CTI131143 DDE131143 DNA131143 DWW131143 EGS131143 EQO131143 FAK131143 FKG131143 FUC131143 GDY131143 GNU131143 GXQ131143 HHM131143 HRI131143 IBE131143 ILA131143 IUW131143 JES131143 JOO131143 JYK131143 KIG131143 KSC131143 LBY131143 LLU131143 LVQ131143 MFM131143 MPI131143 MZE131143 NJA131143 NSW131143 OCS131143 OMO131143 OWK131143 PGG131143 PQC131143 PZY131143 QJU131143 QTQ131143 RDM131143 RNI131143 RXE131143 SHA131143 SQW131143 TAS131143 TKO131143 TUK131143 UEG131143 UOC131143 UXY131143 VHU131143 VRQ131143 WBM131143 WLI131143 WVE131143 F196679 IS196679 SO196679 ACK196679 AMG196679 AWC196679 BFY196679 BPU196679 BZQ196679 CJM196679 CTI196679 DDE196679 DNA196679 DWW196679 EGS196679 EQO196679 FAK196679 FKG196679 FUC196679 GDY196679 GNU196679 GXQ196679 HHM196679 HRI196679 IBE196679 ILA196679 IUW196679 JES196679 JOO196679 JYK196679 KIG196679 KSC196679 LBY196679 LLU196679 LVQ196679 MFM196679 MPI196679 MZE196679 NJA196679 NSW196679 OCS196679 OMO196679 OWK196679 PGG196679 PQC196679 PZY196679 QJU196679 QTQ196679 RDM196679 RNI196679 RXE196679 SHA196679 SQW196679 TAS196679 TKO196679 TUK196679 UEG196679 UOC196679 UXY196679 VHU196679 VRQ196679 WBM196679 WLI196679 WVE196679 F262215 IS262215 SO262215 ACK262215 AMG262215 AWC262215 BFY262215 BPU262215 BZQ262215 CJM262215 CTI262215 DDE262215 DNA262215 DWW262215 EGS262215 EQO262215 FAK262215 FKG262215 FUC262215 GDY262215 GNU262215 GXQ262215 HHM262215 HRI262215 IBE262215 ILA262215 IUW262215 JES262215 JOO262215 JYK262215 KIG262215 KSC262215 LBY262215 LLU262215 LVQ262215 MFM262215 MPI262215 MZE262215 NJA262215 NSW262215 OCS262215 OMO262215 OWK262215 PGG262215 PQC262215 PZY262215 QJU262215 QTQ262215 RDM262215 RNI262215 RXE262215 SHA262215 SQW262215 TAS262215 TKO262215 TUK262215 UEG262215 UOC262215 UXY262215 VHU262215 VRQ262215 WBM262215 WLI262215 WVE262215 F327751 IS327751 SO327751 ACK327751 AMG327751 AWC327751 BFY327751 BPU327751 BZQ327751 CJM327751 CTI327751 DDE327751 DNA327751 DWW327751 EGS327751 EQO327751 FAK327751 FKG327751 FUC327751 GDY327751 GNU327751 GXQ327751 HHM327751 HRI327751 IBE327751 ILA327751 IUW327751 JES327751 JOO327751 JYK327751 KIG327751 KSC327751 LBY327751 LLU327751 LVQ327751 MFM327751 MPI327751 MZE327751 NJA327751 NSW327751 OCS327751 OMO327751 OWK327751 PGG327751 PQC327751 PZY327751 QJU327751 QTQ327751 RDM327751 RNI327751 RXE327751 SHA327751 SQW327751 TAS327751 TKO327751 TUK327751 UEG327751 UOC327751 UXY327751 VHU327751 VRQ327751 WBM327751 WLI327751 WVE327751 F393287 IS393287 SO393287 ACK393287 AMG393287 AWC393287 BFY393287 BPU393287 BZQ393287 CJM393287 CTI393287 DDE393287 DNA393287 DWW393287 EGS393287 EQO393287 FAK393287 FKG393287 FUC393287 GDY393287 GNU393287 GXQ393287 HHM393287 HRI393287 IBE393287 ILA393287 IUW393287 JES393287 JOO393287 JYK393287 KIG393287 KSC393287 LBY393287 LLU393287 LVQ393287 MFM393287 MPI393287 MZE393287 NJA393287 NSW393287 OCS393287 OMO393287 OWK393287 PGG393287 PQC393287 PZY393287 QJU393287 QTQ393287 RDM393287 RNI393287 RXE393287 SHA393287 SQW393287 TAS393287 TKO393287 TUK393287 UEG393287 UOC393287 UXY393287 VHU393287 VRQ393287 WBM393287 WLI393287 WVE393287 F458823 IS458823 SO458823 ACK458823 AMG458823 AWC458823 BFY458823 BPU458823 BZQ458823 CJM458823 CTI458823 DDE458823 DNA458823 DWW458823 EGS458823 EQO458823 FAK458823 FKG458823 FUC458823 GDY458823 GNU458823 GXQ458823 HHM458823 HRI458823 IBE458823 ILA458823 IUW458823 JES458823 JOO458823 JYK458823 KIG458823 KSC458823 LBY458823 LLU458823 LVQ458823 MFM458823 MPI458823 MZE458823 NJA458823 NSW458823 OCS458823 OMO458823 OWK458823 PGG458823 PQC458823 PZY458823 QJU458823 QTQ458823 RDM458823 RNI458823 RXE458823 SHA458823 SQW458823 TAS458823 TKO458823 TUK458823 UEG458823 UOC458823 UXY458823 VHU458823 VRQ458823 WBM458823 WLI458823 WVE458823 F524359 IS524359 SO524359 ACK524359 AMG524359 AWC524359 BFY524359 BPU524359 BZQ524359 CJM524359 CTI524359 DDE524359 DNA524359 DWW524359 EGS524359 EQO524359 FAK524359 FKG524359 FUC524359 GDY524359 GNU524359 GXQ524359 HHM524359 HRI524359 IBE524359 ILA524359 IUW524359 JES524359 JOO524359 JYK524359 KIG524359 KSC524359 LBY524359 LLU524359 LVQ524359 MFM524359 MPI524359 MZE524359 NJA524359 NSW524359 OCS524359 OMO524359 OWK524359 PGG524359 PQC524359 PZY524359 QJU524359 QTQ524359 RDM524359 RNI524359 RXE524359 SHA524359 SQW524359 TAS524359 TKO524359 TUK524359 UEG524359 UOC524359 UXY524359 VHU524359 VRQ524359 WBM524359 WLI524359 WVE524359 F589895 IS589895 SO589895 ACK589895 AMG589895 AWC589895 BFY589895 BPU589895 BZQ589895 CJM589895 CTI589895 DDE589895 DNA589895 DWW589895 EGS589895 EQO589895 FAK589895 FKG589895 FUC589895 GDY589895 GNU589895 GXQ589895 HHM589895 HRI589895 IBE589895 ILA589895 IUW589895 JES589895 JOO589895 JYK589895 KIG589895 KSC589895 LBY589895 LLU589895 LVQ589895 MFM589895 MPI589895 MZE589895 NJA589895 NSW589895 OCS589895 OMO589895 OWK589895 PGG589895 PQC589895 PZY589895 QJU589895 QTQ589895 RDM589895 RNI589895 RXE589895 SHA589895 SQW589895 TAS589895 TKO589895 TUK589895 UEG589895 UOC589895 UXY589895 VHU589895 VRQ589895 WBM589895 WLI589895 WVE589895 F655431 IS655431 SO655431 ACK655431 AMG655431 AWC655431 BFY655431 BPU655431 BZQ655431 CJM655431 CTI655431 DDE655431 DNA655431 DWW655431 EGS655431 EQO655431 FAK655431 FKG655431 FUC655431 GDY655431 GNU655431 GXQ655431 HHM655431 HRI655431 IBE655431 ILA655431 IUW655431 JES655431 JOO655431 JYK655431 KIG655431 KSC655431 LBY655431 LLU655431 LVQ655431 MFM655431 MPI655431 MZE655431 NJA655431 NSW655431 OCS655431 OMO655431 OWK655431 PGG655431 PQC655431 PZY655431 QJU655431 QTQ655431 RDM655431 RNI655431 RXE655431 SHA655431 SQW655431 TAS655431 TKO655431 TUK655431 UEG655431 UOC655431 UXY655431 VHU655431 VRQ655431 WBM655431 WLI655431 WVE655431 F720967 IS720967 SO720967 ACK720967 AMG720967 AWC720967 BFY720967 BPU720967 BZQ720967 CJM720967 CTI720967 DDE720967 DNA720967 DWW720967 EGS720967 EQO720967 FAK720967 FKG720967 FUC720967 GDY720967 GNU720967 GXQ720967 HHM720967 HRI720967 IBE720967 ILA720967 IUW720967 JES720967 JOO720967 JYK720967 KIG720967 KSC720967 LBY720967 LLU720967 LVQ720967 MFM720967 MPI720967 MZE720967 NJA720967 NSW720967 OCS720967 OMO720967 OWK720967 PGG720967 PQC720967 PZY720967 QJU720967 QTQ720967 RDM720967 RNI720967 RXE720967 SHA720967 SQW720967 TAS720967 TKO720967 TUK720967 UEG720967 UOC720967 UXY720967 VHU720967 VRQ720967 WBM720967 WLI720967 WVE720967 F786503 IS786503 SO786503 ACK786503 AMG786503 AWC786503 BFY786503 BPU786503 BZQ786503 CJM786503 CTI786503 DDE786503 DNA786503 DWW786503 EGS786503 EQO786503 FAK786503 FKG786503 FUC786503 GDY786503 GNU786503 GXQ786503 HHM786503 HRI786503 IBE786503 ILA786503 IUW786503 JES786503 JOO786503 JYK786503 KIG786503 KSC786503 LBY786503 LLU786503 LVQ786503 MFM786503 MPI786503 MZE786503 NJA786503 NSW786503 OCS786503 OMO786503 OWK786503 PGG786503 PQC786503 PZY786503 QJU786503 QTQ786503 RDM786503 RNI786503 RXE786503 SHA786503 SQW786503 TAS786503 TKO786503 TUK786503 UEG786503 UOC786503 UXY786503 VHU786503 VRQ786503 WBM786503 WLI786503 WVE786503 F852039 IS852039 SO852039 ACK852039 AMG852039 AWC852039 BFY852039 BPU852039 BZQ852039 CJM852039 CTI852039 DDE852039 DNA852039 DWW852039 EGS852039 EQO852039 FAK852039 FKG852039 FUC852039 GDY852039 GNU852039 GXQ852039 HHM852039 HRI852039 IBE852039 ILA852039 IUW852039 JES852039 JOO852039 JYK852039 KIG852039 KSC852039 LBY852039 LLU852039 LVQ852039 MFM852039 MPI852039 MZE852039 NJA852039 NSW852039 OCS852039 OMO852039 OWK852039 PGG852039 PQC852039 PZY852039 QJU852039 QTQ852039 RDM852039 RNI852039 RXE852039 SHA852039 SQW852039 TAS852039 TKO852039 TUK852039 UEG852039 UOC852039 UXY852039 VHU852039 VRQ852039 WBM852039 WLI852039 WVE852039 F917575 IS917575 SO917575 ACK917575 AMG917575 AWC917575 BFY917575 BPU917575 BZQ917575 CJM917575 CTI917575 DDE917575 DNA917575 DWW917575 EGS917575 EQO917575 FAK917575 FKG917575 FUC917575 GDY917575 GNU917575 GXQ917575 HHM917575 HRI917575 IBE917575 ILA917575 IUW917575 JES917575 JOO917575 JYK917575 KIG917575 KSC917575 LBY917575 LLU917575 LVQ917575 MFM917575 MPI917575 MZE917575 NJA917575 NSW917575 OCS917575 OMO917575 OWK917575 PGG917575 PQC917575 PZY917575 QJU917575 QTQ917575 RDM917575 RNI917575 RXE917575 SHA917575 SQW917575 TAS917575 TKO917575 TUK917575 UEG917575 UOC917575 UXY917575 VHU917575 VRQ917575 WBM917575 WLI917575 WVE917575 F983111 IS983111 SO983111 ACK983111 AMG983111 AWC983111 BFY983111 BPU983111 BZQ983111 CJM983111 CTI983111 DDE983111 DNA983111 DWW983111 EGS983111 EQO983111 FAK983111 FKG983111 FUC983111 GDY983111 GNU983111 GXQ983111 HHM983111 HRI983111 IBE983111 ILA983111 IUW983111 JES983111 JOO983111 JYK983111 KIG983111 KSC983111 LBY983111 LLU983111 LVQ983111 MFM983111 MPI983111 MZE983111 NJA983111 NSW983111 OCS983111 OMO983111 OWK983111 PGG983111 PQC983111 PZY983111 QJU983111 QTQ983111 RDM983111 RNI983111 RXE983111 SHA983111 SQW983111 TAS983111 TKO983111 TUK983111 UEG983111 UOC983111 UXY983111 VHU983111 VRQ983111 WBM983111 WLI983111 WVE983111 F45 IS45 SO45 ACK45 AMG45 AWC45 BFY45 BPU45 BZQ45 CJM45 CTI45 DDE45 DNA45 DWW45 EGS45 EQO45 FAK45 FKG45 FUC45 GDY45 GNU45 GXQ45 HHM45 HRI45 IBE45 ILA45 IUW45 JES45 JOO45 JYK45 KIG45 KSC45 LBY45 LLU45 LVQ45 MFM45 MPI45 MZE45 NJA45 NSW45 OCS45 OMO45 OWK45 PGG45 PQC45 PZY45 QJU45 QTQ45 RDM45 RNI45 RXE45 SHA45 SQW45 TAS45 TKO45 TUK45 UEG45 UOC45 UXY45 VHU45 VRQ45 WBM45 WLI45 WVE45 F65609 IS65609 SO65609 ACK65609 AMG65609 AWC65609 BFY65609 BPU65609 BZQ65609 CJM65609 CTI65609 DDE65609 DNA65609 DWW65609 EGS65609 EQO65609 FAK65609 FKG65609 FUC65609 GDY65609 GNU65609 GXQ65609 HHM65609 HRI65609 IBE65609 ILA65609 IUW65609 JES65609 JOO65609 JYK65609 KIG65609 KSC65609 LBY65609 LLU65609 LVQ65609 MFM65609 MPI65609 MZE65609 NJA65609 NSW65609 OCS65609 OMO65609 OWK65609 PGG65609 PQC65609 PZY65609 QJU65609 QTQ65609 RDM65609 RNI65609 RXE65609 SHA65609 SQW65609 TAS65609 TKO65609 TUK65609 UEG65609 UOC65609 UXY65609 VHU65609 VRQ65609 WBM65609 WLI65609 WVE65609 F131145 IS131145 SO131145 ACK131145 AMG131145 AWC131145 BFY131145 BPU131145 BZQ131145 CJM131145 CTI131145 DDE131145 DNA131145 DWW131145 EGS131145 EQO131145 FAK131145 FKG131145 FUC131145 GDY131145 GNU131145 GXQ131145 HHM131145 HRI131145 IBE131145 ILA131145 IUW131145 JES131145 JOO131145 JYK131145 KIG131145 KSC131145 LBY131145 LLU131145 LVQ131145 MFM131145 MPI131145 MZE131145 NJA131145 NSW131145 OCS131145 OMO131145 OWK131145 PGG131145 PQC131145 PZY131145 QJU131145 QTQ131145 RDM131145 RNI131145 RXE131145 SHA131145 SQW131145 TAS131145 TKO131145 TUK131145 UEG131145 UOC131145 UXY131145 VHU131145 VRQ131145 WBM131145 WLI131145 WVE131145 F196681 IS196681 SO196681 ACK196681 AMG196681 AWC196681 BFY196681 BPU196681 BZQ196681 CJM196681 CTI196681 DDE196681 DNA196681 DWW196681 EGS196681 EQO196681 FAK196681 FKG196681 FUC196681 GDY196681 GNU196681 GXQ196681 HHM196681 HRI196681 IBE196681 ILA196681 IUW196681 JES196681 JOO196681 JYK196681 KIG196681 KSC196681 LBY196681 LLU196681 LVQ196681 MFM196681 MPI196681 MZE196681 NJA196681 NSW196681 OCS196681 OMO196681 OWK196681 PGG196681 PQC196681 PZY196681 QJU196681 QTQ196681 RDM196681 RNI196681 RXE196681 SHA196681 SQW196681 TAS196681 TKO196681 TUK196681 UEG196681 UOC196681 UXY196681 VHU196681 VRQ196681 WBM196681 WLI196681 WVE196681 F262217 IS262217 SO262217 ACK262217 AMG262217 AWC262217 BFY262217 BPU262217 BZQ262217 CJM262217 CTI262217 DDE262217 DNA262217 DWW262217 EGS262217 EQO262217 FAK262217 FKG262217 FUC262217 GDY262217 GNU262217 GXQ262217 HHM262217 HRI262217 IBE262217 ILA262217 IUW262217 JES262217 JOO262217 JYK262217 KIG262217 KSC262217 LBY262217 LLU262217 LVQ262217 MFM262217 MPI262217 MZE262217 NJA262217 NSW262217 OCS262217 OMO262217 OWK262217 PGG262217 PQC262217 PZY262217 QJU262217 QTQ262217 RDM262217 RNI262217 RXE262217 SHA262217 SQW262217 TAS262217 TKO262217 TUK262217 UEG262217 UOC262217 UXY262217 VHU262217 VRQ262217 WBM262217 WLI262217 WVE262217 F327753 IS327753 SO327753 ACK327753 AMG327753 AWC327753 BFY327753 BPU327753 BZQ327753 CJM327753 CTI327753 DDE327753 DNA327753 DWW327753 EGS327753 EQO327753 FAK327753 FKG327753 FUC327753 GDY327753 GNU327753 GXQ327753 HHM327753 HRI327753 IBE327753 ILA327753 IUW327753 JES327753 JOO327753 JYK327753 KIG327753 KSC327753 LBY327753 LLU327753 LVQ327753 MFM327753 MPI327753 MZE327753 NJA327753 NSW327753 OCS327753 OMO327753 OWK327753 PGG327753 PQC327753 PZY327753 QJU327753 QTQ327753 RDM327753 RNI327753 RXE327753 SHA327753 SQW327753 TAS327753 TKO327753 TUK327753 UEG327753 UOC327753 UXY327753 VHU327753 VRQ327753 WBM327753 WLI327753 WVE327753 F393289 IS393289 SO393289 ACK393289 AMG393289 AWC393289 BFY393289 BPU393289 BZQ393289 CJM393289 CTI393289 DDE393289 DNA393289 DWW393289 EGS393289 EQO393289 FAK393289 FKG393289 FUC393289 GDY393289 GNU393289 GXQ393289 HHM393289 HRI393289 IBE393289 ILA393289 IUW393289 JES393289 JOO393289 JYK393289 KIG393289 KSC393289 LBY393289 LLU393289 LVQ393289 MFM393289 MPI393289 MZE393289 NJA393289 NSW393289 OCS393289 OMO393289 OWK393289 PGG393289 PQC393289 PZY393289 QJU393289 QTQ393289 RDM393289 RNI393289 RXE393289 SHA393289 SQW393289 TAS393289 TKO393289 TUK393289 UEG393289 UOC393289 UXY393289 VHU393289 VRQ393289 WBM393289 WLI393289 WVE393289 F458825 IS458825 SO458825 ACK458825 AMG458825 AWC458825 BFY458825 BPU458825 BZQ458825 CJM458825 CTI458825 DDE458825 DNA458825 DWW458825 EGS458825 EQO458825 FAK458825 FKG458825 FUC458825 GDY458825 GNU458825 GXQ458825 HHM458825 HRI458825 IBE458825 ILA458825 IUW458825 JES458825 JOO458825 JYK458825 KIG458825 KSC458825 LBY458825 LLU458825 LVQ458825 MFM458825 MPI458825 MZE458825 NJA458825 NSW458825 OCS458825 OMO458825 OWK458825 PGG458825 PQC458825 PZY458825 QJU458825 QTQ458825 RDM458825 RNI458825 RXE458825 SHA458825 SQW458825 TAS458825 TKO458825 TUK458825 UEG458825 UOC458825 UXY458825 VHU458825 VRQ458825 WBM458825 WLI458825 WVE458825 F524361 IS524361 SO524361 ACK524361 AMG524361 AWC524361 BFY524361 BPU524361 BZQ524361 CJM524361 CTI524361 DDE524361 DNA524361 DWW524361 EGS524361 EQO524361 FAK524361 FKG524361 FUC524361 GDY524361 GNU524361 GXQ524361 HHM524361 HRI524361 IBE524361 ILA524361 IUW524361 JES524361 JOO524361 JYK524361 KIG524361 KSC524361 LBY524361 LLU524361 LVQ524361 MFM524361 MPI524361 MZE524361 NJA524361 NSW524361 OCS524361 OMO524361 OWK524361 PGG524361 PQC524361 PZY524361 QJU524361 QTQ524361 RDM524361 RNI524361 RXE524361 SHA524361 SQW524361 TAS524361 TKO524361 TUK524361 UEG524361 UOC524361 UXY524361 VHU524361 VRQ524361 WBM524361 WLI524361 WVE524361 F589897 IS589897 SO589897 ACK589897 AMG589897 AWC589897 BFY589897 BPU589897 BZQ589897 CJM589897 CTI589897 DDE589897 DNA589897 DWW589897 EGS589897 EQO589897 FAK589897 FKG589897 FUC589897 GDY589897 GNU589897 GXQ589897 HHM589897 HRI589897 IBE589897 ILA589897 IUW589897 JES589897 JOO589897 JYK589897 KIG589897 KSC589897 LBY589897 LLU589897 LVQ589897 MFM589897 MPI589897 MZE589897 NJA589897 NSW589897 OCS589897 OMO589897 OWK589897 PGG589897 PQC589897 PZY589897 QJU589897 QTQ589897 RDM589897 RNI589897 RXE589897 SHA589897 SQW589897 TAS589897 TKO589897 TUK589897 UEG589897 UOC589897 UXY589897 VHU589897 VRQ589897 WBM589897 WLI589897 WVE589897 F655433 IS655433 SO655433 ACK655433 AMG655433 AWC655433 BFY655433 BPU655433 BZQ655433 CJM655433 CTI655433 DDE655433 DNA655433 DWW655433 EGS655433 EQO655433 FAK655433 FKG655433 FUC655433 GDY655433 GNU655433 GXQ655433 HHM655433 HRI655433 IBE655433 ILA655433 IUW655433 JES655433 JOO655433 JYK655433 KIG655433 KSC655433 LBY655433 LLU655433 LVQ655433 MFM655433 MPI655433 MZE655433 NJA655433 NSW655433 OCS655433 OMO655433 OWK655433 PGG655433 PQC655433 PZY655433 QJU655433 QTQ655433 RDM655433 RNI655433 RXE655433 SHA655433 SQW655433 TAS655433 TKO655433 TUK655433 UEG655433 UOC655433 UXY655433 VHU655433 VRQ655433 WBM655433 WLI655433 WVE655433 F720969 IS720969 SO720969 ACK720969 AMG720969 AWC720969 BFY720969 BPU720969 BZQ720969 CJM720969 CTI720969 DDE720969 DNA720969 DWW720969 EGS720969 EQO720969 FAK720969 FKG720969 FUC720969 GDY720969 GNU720969 GXQ720969 HHM720969 HRI720969 IBE720969 ILA720969 IUW720969 JES720969 JOO720969 JYK720969 KIG720969 KSC720969 LBY720969 LLU720969 LVQ720969 MFM720969 MPI720969 MZE720969 NJA720969 NSW720969 OCS720969 OMO720969 OWK720969 PGG720969 PQC720969 PZY720969 QJU720969 QTQ720969 RDM720969 RNI720969 RXE720969 SHA720969 SQW720969 TAS720969 TKO720969 TUK720969 UEG720969 UOC720969 UXY720969 VHU720969 VRQ720969 WBM720969 WLI720969 WVE720969 F786505 IS786505 SO786505 ACK786505 AMG786505 AWC786505 BFY786505 BPU786505 BZQ786505 CJM786505 CTI786505 DDE786505 DNA786505 DWW786505 EGS786505 EQO786505 FAK786505 FKG786505 FUC786505 GDY786505 GNU786505 GXQ786505 HHM786505 HRI786505 IBE786505 ILA786505 IUW786505 JES786505 JOO786505 JYK786505 KIG786505 KSC786505 LBY786505 LLU786505 LVQ786505 MFM786505 MPI786505 MZE786505 NJA786505 NSW786505 OCS786505 OMO786505 OWK786505 PGG786505 PQC786505 PZY786505 QJU786505 QTQ786505 RDM786505 RNI786505 RXE786505 SHA786505 SQW786505 TAS786505 TKO786505 TUK786505 UEG786505 UOC786505 UXY786505 VHU786505 VRQ786505 WBM786505 WLI786505 WVE786505 F852041 IS852041 SO852041 ACK852041 AMG852041 AWC852041 BFY852041 BPU852041 BZQ852041 CJM852041 CTI852041 DDE852041 DNA852041 DWW852041 EGS852041 EQO852041 FAK852041 FKG852041 FUC852041 GDY852041 GNU852041 GXQ852041 HHM852041 HRI852041 IBE852041 ILA852041 IUW852041 JES852041 JOO852041 JYK852041 KIG852041 KSC852041 LBY852041 LLU852041 LVQ852041 MFM852041 MPI852041 MZE852041 NJA852041 NSW852041 OCS852041 OMO852041 OWK852041 PGG852041 PQC852041 PZY852041 QJU852041 QTQ852041 RDM852041 RNI852041 RXE852041 SHA852041 SQW852041 TAS852041 TKO852041 TUK852041 UEG852041 UOC852041 UXY852041 VHU852041 VRQ852041 WBM852041 WLI852041 WVE852041 F917577 IS917577 SO917577 ACK917577 AMG917577 AWC917577 BFY917577 BPU917577 BZQ917577 CJM917577 CTI917577 DDE917577 DNA917577 DWW917577 EGS917577 EQO917577 FAK917577 FKG917577 FUC917577 GDY917577 GNU917577 GXQ917577 HHM917577 HRI917577 IBE917577 ILA917577 IUW917577 JES917577 JOO917577 JYK917577 KIG917577 KSC917577 LBY917577 LLU917577 LVQ917577 MFM917577 MPI917577 MZE917577 NJA917577 NSW917577 OCS917577 OMO917577 OWK917577 PGG917577 PQC917577 PZY917577 QJU917577 QTQ917577 RDM917577 RNI917577 RXE917577 SHA917577 SQW917577 TAS917577 TKO917577 TUK917577 UEG917577 UOC917577 UXY917577 VHU917577 VRQ917577 WBM917577 WLI917577 WVE917577 F983113 IS983113 SO983113 ACK983113 AMG983113 AWC983113 BFY983113 BPU983113 BZQ983113 CJM983113 CTI983113 DDE983113 DNA983113 DWW983113 EGS983113 EQO983113 FAK983113 FKG983113 FUC983113 GDY983113 GNU983113 GXQ983113 HHM983113 HRI983113 IBE983113 ILA983113 IUW983113 JES983113 JOO983113 JYK983113 KIG983113 KSC983113 LBY983113 LLU983113 LVQ983113 MFM983113 MPI983113 MZE983113 NJA983113 NSW983113 OCS983113 OMO983113 OWK983113 PGG983113 PQC983113 PZY983113 QJU983113 QTQ983113 RDM983113 RNI983113 RXE983113 SHA983113 SQW983113 TAS983113 TKO983113 TUK983113 UEG983113 UOC983113 UXY983113 VHU983113 VRQ983113 WBM983113 WLI983113 WVE983113 F57 IS57 SO57 ACK57 AMG57 AWC57 BFY57 BPU57 BZQ57 CJM57 CTI57 DDE57 DNA57 DWW57 EGS57 EQO57 FAK57 FKG57 FUC57 GDY57 GNU57 GXQ57 HHM57 HRI57 IBE57 ILA57 IUW57 JES57 JOO57 JYK57 KIG57 KSC57 LBY57 LLU57 LVQ57 MFM57 MPI57 MZE57 NJA57 NSW57 OCS57 OMO57 OWK57 PGG57 PQC57 PZY57 QJU57 QTQ57 RDM57 RNI57 RXE57 SHA57 SQW57 TAS57 TKO57 TUK57 UEG57 UOC57 UXY57 VHU57 VRQ57 WBM57 WLI57 WVE57 F65617 IS65617 SO65617 ACK65617 AMG65617 AWC65617 BFY65617 BPU65617 BZQ65617 CJM65617 CTI65617 DDE65617 DNA65617 DWW65617 EGS65617 EQO65617 FAK65617 FKG65617 FUC65617 GDY65617 GNU65617 GXQ65617 HHM65617 HRI65617 IBE65617 ILA65617 IUW65617 JES65617 JOO65617 JYK65617 KIG65617 KSC65617 LBY65617 LLU65617 LVQ65617 MFM65617 MPI65617 MZE65617 NJA65617 NSW65617 OCS65617 OMO65617 OWK65617 PGG65617 PQC65617 PZY65617 QJU65617 QTQ65617 RDM65617 RNI65617 RXE65617 SHA65617 SQW65617 TAS65617 TKO65617 TUK65617 UEG65617 UOC65617 UXY65617 VHU65617 VRQ65617 WBM65617 WLI65617 WVE65617 F131153 IS131153 SO131153 ACK131153 AMG131153 AWC131153 BFY131153 BPU131153 BZQ131153 CJM131153 CTI131153 DDE131153 DNA131153 DWW131153 EGS131153 EQO131153 FAK131153 FKG131153 FUC131153 GDY131153 GNU131153 GXQ131153 HHM131153 HRI131153 IBE131153 ILA131153 IUW131153 JES131153 JOO131153 JYK131153 KIG131153 KSC131153 LBY131153 LLU131153 LVQ131153 MFM131153 MPI131153 MZE131153 NJA131153 NSW131153 OCS131153 OMO131153 OWK131153 PGG131153 PQC131153 PZY131153 QJU131153 QTQ131153 RDM131153 RNI131153 RXE131153 SHA131153 SQW131153 TAS131153 TKO131153 TUK131153 UEG131153 UOC131153 UXY131153 VHU131153 VRQ131153 WBM131153 WLI131153 WVE131153 F196689 IS196689 SO196689 ACK196689 AMG196689 AWC196689 BFY196689 BPU196689 BZQ196689 CJM196689 CTI196689 DDE196689 DNA196689 DWW196689 EGS196689 EQO196689 FAK196689 FKG196689 FUC196689 GDY196689 GNU196689 GXQ196689 HHM196689 HRI196689 IBE196689 ILA196689 IUW196689 JES196689 JOO196689 JYK196689 KIG196689 KSC196689 LBY196689 LLU196689 LVQ196689 MFM196689 MPI196689 MZE196689 NJA196689 NSW196689 OCS196689 OMO196689 OWK196689 PGG196689 PQC196689 PZY196689 QJU196689 QTQ196689 RDM196689 RNI196689 RXE196689 SHA196689 SQW196689 TAS196689 TKO196689 TUK196689 UEG196689 UOC196689 UXY196689 VHU196689 VRQ196689 WBM196689 WLI196689 WVE196689 F262225 IS262225 SO262225 ACK262225 AMG262225 AWC262225 BFY262225 BPU262225 BZQ262225 CJM262225 CTI262225 DDE262225 DNA262225 DWW262225 EGS262225 EQO262225 FAK262225 FKG262225 FUC262225 GDY262225 GNU262225 GXQ262225 HHM262225 HRI262225 IBE262225 ILA262225 IUW262225 JES262225 JOO262225 JYK262225 KIG262225 KSC262225 LBY262225 LLU262225 LVQ262225 MFM262225 MPI262225 MZE262225 NJA262225 NSW262225 OCS262225 OMO262225 OWK262225 PGG262225 PQC262225 PZY262225 QJU262225 QTQ262225 RDM262225 RNI262225 RXE262225 SHA262225 SQW262225 TAS262225 TKO262225 TUK262225 UEG262225 UOC262225 UXY262225 VHU262225 VRQ262225 WBM262225 WLI262225 WVE262225 F327761 IS327761 SO327761 ACK327761 AMG327761 AWC327761 BFY327761 BPU327761 BZQ327761 CJM327761 CTI327761 DDE327761 DNA327761 DWW327761 EGS327761 EQO327761 FAK327761 FKG327761 FUC327761 GDY327761 GNU327761 GXQ327761 HHM327761 HRI327761 IBE327761 ILA327761 IUW327761 JES327761 JOO327761 JYK327761 KIG327761 KSC327761 LBY327761 LLU327761 LVQ327761 MFM327761 MPI327761 MZE327761 NJA327761 NSW327761 OCS327761 OMO327761 OWK327761 PGG327761 PQC327761 PZY327761 QJU327761 QTQ327761 RDM327761 RNI327761 RXE327761 SHA327761 SQW327761 TAS327761 TKO327761 TUK327761 UEG327761 UOC327761 UXY327761 VHU327761 VRQ327761 WBM327761 WLI327761 WVE327761 F393297 IS393297 SO393297 ACK393297 AMG393297 AWC393297 BFY393297 BPU393297 BZQ393297 CJM393297 CTI393297 DDE393297 DNA393297 DWW393297 EGS393297 EQO393297 FAK393297 FKG393297 FUC393297 GDY393297 GNU393297 GXQ393297 HHM393297 HRI393297 IBE393297 ILA393297 IUW393297 JES393297 JOO393297 JYK393297 KIG393297 KSC393297 LBY393297 LLU393297 LVQ393297 MFM393297 MPI393297 MZE393297 NJA393297 NSW393297 OCS393297 OMO393297 OWK393297 PGG393297 PQC393297 PZY393297 QJU393297 QTQ393297 RDM393297 RNI393297 RXE393297 SHA393297 SQW393297 TAS393297 TKO393297 TUK393297 UEG393297 UOC393297 UXY393297 VHU393297 VRQ393297 WBM393297 WLI393297 WVE393297 F458833 IS458833 SO458833 ACK458833 AMG458833 AWC458833 BFY458833 BPU458833 BZQ458833 CJM458833 CTI458833 DDE458833 DNA458833 DWW458833 EGS458833 EQO458833 FAK458833 FKG458833 FUC458833 GDY458833 GNU458833 GXQ458833 HHM458833 HRI458833 IBE458833 ILA458833 IUW458833 JES458833 JOO458833 JYK458833 KIG458833 KSC458833 LBY458833 LLU458833 LVQ458833 MFM458833 MPI458833 MZE458833 NJA458833 NSW458833 OCS458833 OMO458833 OWK458833 PGG458833 PQC458833 PZY458833 QJU458833 QTQ458833 RDM458833 RNI458833 RXE458833 SHA458833 SQW458833 TAS458833 TKO458833 TUK458833 UEG458833 UOC458833 UXY458833 VHU458833 VRQ458833 WBM458833 WLI458833 WVE458833 F524369 IS524369 SO524369 ACK524369 AMG524369 AWC524369 BFY524369 BPU524369 BZQ524369 CJM524369 CTI524369 DDE524369 DNA524369 DWW524369 EGS524369 EQO524369 FAK524369 FKG524369 FUC524369 GDY524369 GNU524369 GXQ524369 HHM524369 HRI524369 IBE524369 ILA524369 IUW524369 JES524369 JOO524369 JYK524369 KIG524369 KSC524369 LBY524369 LLU524369 LVQ524369 MFM524369 MPI524369 MZE524369 NJA524369 NSW524369 OCS524369 OMO524369 OWK524369 PGG524369 PQC524369 PZY524369 QJU524369 QTQ524369 RDM524369 RNI524369 RXE524369 SHA524369 SQW524369 TAS524369 TKO524369 TUK524369 UEG524369 UOC524369 UXY524369 VHU524369 VRQ524369 WBM524369 WLI524369 WVE524369 F589905 IS589905 SO589905 ACK589905 AMG589905 AWC589905 BFY589905 BPU589905 BZQ589905 CJM589905 CTI589905 DDE589905 DNA589905 DWW589905 EGS589905 EQO589905 FAK589905 FKG589905 FUC589905 GDY589905 GNU589905 GXQ589905 HHM589905 HRI589905 IBE589905 ILA589905 IUW589905 JES589905 JOO589905 JYK589905 KIG589905 KSC589905 LBY589905 LLU589905 LVQ589905 MFM589905 MPI589905 MZE589905 NJA589905 NSW589905 OCS589905 OMO589905 OWK589905 PGG589905 PQC589905 PZY589905 QJU589905 QTQ589905 RDM589905 RNI589905 RXE589905 SHA589905 SQW589905 TAS589905 TKO589905 TUK589905 UEG589905 UOC589905 UXY589905 VHU589905 VRQ589905 WBM589905 WLI589905 WVE589905 F655441 IS655441 SO655441 ACK655441 AMG655441 AWC655441 BFY655441 BPU655441 BZQ655441 CJM655441 CTI655441 DDE655441 DNA655441 DWW655441 EGS655441 EQO655441 FAK655441 FKG655441 FUC655441 GDY655441 GNU655441 GXQ655441 HHM655441 HRI655441 IBE655441 ILA655441 IUW655441 JES655441 JOO655441 JYK655441 KIG655441 KSC655441 LBY655441 LLU655441 LVQ655441 MFM655441 MPI655441 MZE655441 NJA655441 NSW655441 OCS655441 OMO655441 OWK655441 PGG655441 PQC655441 PZY655441 QJU655441 QTQ655441 RDM655441 RNI655441 RXE655441 SHA655441 SQW655441 TAS655441 TKO655441 TUK655441 UEG655441 UOC655441 UXY655441 VHU655441 VRQ655441 WBM655441 WLI655441 WVE655441 F720977 IS720977 SO720977 ACK720977 AMG720977 AWC720977 BFY720977 BPU720977 BZQ720977 CJM720977 CTI720977 DDE720977 DNA720977 DWW720977 EGS720977 EQO720977 FAK720977 FKG720977 FUC720977 GDY720977 GNU720977 GXQ720977 HHM720977 HRI720977 IBE720977 ILA720977 IUW720977 JES720977 JOO720977 JYK720977 KIG720977 KSC720977 LBY720977 LLU720977 LVQ720977 MFM720977 MPI720977 MZE720977 NJA720977 NSW720977 OCS720977 OMO720977 OWK720977 PGG720977 PQC720977 PZY720977 QJU720977 QTQ720977 RDM720977 RNI720977 RXE720977 SHA720977 SQW720977 TAS720977 TKO720977 TUK720977 UEG720977 UOC720977 UXY720977 VHU720977 VRQ720977 WBM720977 WLI720977 WVE720977 F786513 IS786513 SO786513 ACK786513 AMG786513 AWC786513 BFY786513 BPU786513 BZQ786513 CJM786513 CTI786513 DDE786513 DNA786513 DWW786513 EGS786513 EQO786513 FAK786513 FKG786513 FUC786513 GDY786513 GNU786513 GXQ786513 HHM786513 HRI786513 IBE786513 ILA786513 IUW786513 JES786513 JOO786513 JYK786513 KIG786513 KSC786513 LBY786513 LLU786513 LVQ786513 MFM786513 MPI786513 MZE786513 NJA786513 NSW786513 OCS786513 OMO786513 OWK786513 PGG786513 PQC786513 PZY786513 QJU786513 QTQ786513 RDM786513 RNI786513 RXE786513 SHA786513 SQW786513 TAS786513 TKO786513 TUK786513 UEG786513 UOC786513 UXY786513 VHU786513 VRQ786513 WBM786513 WLI786513 WVE786513 F852049 IS852049 SO852049 ACK852049 AMG852049 AWC852049 BFY852049 BPU852049 BZQ852049 CJM852049 CTI852049 DDE852049 DNA852049 DWW852049 EGS852049 EQO852049 FAK852049 FKG852049 FUC852049 GDY852049 GNU852049 GXQ852049 HHM852049 HRI852049 IBE852049 ILA852049 IUW852049 JES852049 JOO852049 JYK852049 KIG852049 KSC852049 LBY852049 LLU852049 LVQ852049 MFM852049 MPI852049 MZE852049 NJA852049 NSW852049 OCS852049 OMO852049 OWK852049 PGG852049 PQC852049 PZY852049 QJU852049 QTQ852049 RDM852049 RNI852049 RXE852049 SHA852049 SQW852049 TAS852049 TKO852049 TUK852049 UEG852049 UOC852049 UXY852049 VHU852049 VRQ852049 WBM852049 WLI852049 WVE852049 F917585 IS917585 SO917585 ACK917585 AMG917585 AWC917585 BFY917585 BPU917585 BZQ917585 CJM917585 CTI917585 DDE917585 DNA917585 DWW917585 EGS917585 EQO917585 FAK917585 FKG917585 FUC917585 GDY917585 GNU917585 GXQ917585 HHM917585 HRI917585 IBE917585 ILA917585 IUW917585 JES917585 JOO917585 JYK917585 KIG917585 KSC917585 LBY917585 LLU917585 LVQ917585 MFM917585 MPI917585 MZE917585 NJA917585 NSW917585 OCS917585 OMO917585 OWK917585 PGG917585 PQC917585 PZY917585 QJU917585 QTQ917585 RDM917585 RNI917585 RXE917585 SHA917585 SQW917585 TAS917585 TKO917585 TUK917585 UEG917585 UOC917585 UXY917585 VHU917585 VRQ917585 WBM917585 WLI917585 WVE917585 F983121 IS983121 SO983121 ACK983121 AMG983121 AWC983121 BFY983121 BPU983121 BZQ983121 CJM983121 CTI983121 DDE983121 DNA983121 DWW983121 EGS983121 EQO983121 FAK983121 FKG983121 FUC983121 GDY983121 GNU983121 GXQ983121 HHM983121 HRI983121 IBE983121 ILA983121 IUW983121 JES983121 JOO983121 JYK983121 KIG983121 KSC983121 LBY983121 LLU983121 LVQ983121 MFM983121 MPI983121 MZE983121 NJA983121 NSW983121 OCS983121 OMO983121 OWK983121 PGG983121 PQC983121 PZY983121 QJU983121 QTQ983121 RDM983121 RNI983121 RXE983121 SHA983121 SQW983121 TAS983121 TKO983121 TUK983121 UEG983121 UOC983121 UXY983121 VHU983121 VRQ983121 WBM983121 WLI983121 WVE983121 F39 IS39 SO39 ACK39 AMG39 AWC39 BFY39 BPU39 BZQ39 CJM39 CTI39 DDE39 DNA39 DWW39 EGS39 EQO39 FAK39 FKG39 FUC39 GDY39 GNU39 GXQ39 HHM39 HRI39 IBE39 ILA39 IUW39 JES39 JOO39 JYK39 KIG39 KSC39 LBY39 LLU39 LVQ39 MFM39 MPI39 MZE39 NJA39 NSW39 OCS39 OMO39 OWK39 PGG39 PQC39 PZY39 QJU39 QTQ39 RDM39 RNI39 RXE39 SHA39 SQW39 TAS39 TKO39 TUK39 UEG39 UOC39 UXY39 VHU39 VRQ39 WBM39 WLI39 WVE39 F65603 IS65603 SO65603 ACK65603 AMG65603 AWC65603 BFY65603 BPU65603 BZQ65603 CJM65603 CTI65603 DDE65603 DNA65603 DWW65603 EGS65603 EQO65603 FAK65603 FKG65603 FUC65603 GDY65603 GNU65603 GXQ65603 HHM65603 HRI65603 IBE65603 ILA65603 IUW65603 JES65603 JOO65603 JYK65603 KIG65603 KSC65603 LBY65603 LLU65603 LVQ65603 MFM65603 MPI65603 MZE65603 NJA65603 NSW65603 OCS65603 OMO65603 OWK65603 PGG65603 PQC65603 PZY65603 QJU65603 QTQ65603 RDM65603 RNI65603 RXE65603 SHA65603 SQW65603 TAS65603 TKO65603 TUK65603 UEG65603 UOC65603 UXY65603 VHU65603 VRQ65603 WBM65603 WLI65603 WVE65603 F131139 IS131139 SO131139 ACK131139 AMG131139 AWC131139 BFY131139 BPU131139 BZQ131139 CJM131139 CTI131139 DDE131139 DNA131139 DWW131139 EGS131139 EQO131139 FAK131139 FKG131139 FUC131139 GDY131139 GNU131139 GXQ131139 HHM131139 HRI131139 IBE131139 ILA131139 IUW131139 JES131139 JOO131139 JYK131139 KIG131139 KSC131139 LBY131139 LLU131139 LVQ131139 MFM131139 MPI131139 MZE131139 NJA131139 NSW131139 OCS131139 OMO131139 OWK131139 PGG131139 PQC131139 PZY131139 QJU131139 QTQ131139 RDM131139 RNI131139 RXE131139 SHA131139 SQW131139 TAS131139 TKO131139 TUK131139 UEG131139 UOC131139 UXY131139 VHU131139 VRQ131139 WBM131139 WLI131139 WVE131139 F196675 IS196675 SO196675 ACK196675 AMG196675 AWC196675 BFY196675 BPU196675 BZQ196675 CJM196675 CTI196675 DDE196675 DNA196675 DWW196675 EGS196675 EQO196675 FAK196675 FKG196675 FUC196675 GDY196675 GNU196675 GXQ196675 HHM196675 HRI196675 IBE196675 ILA196675 IUW196675 JES196675 JOO196675 JYK196675 KIG196675 KSC196675 LBY196675 LLU196675 LVQ196675 MFM196675 MPI196675 MZE196675 NJA196675 NSW196675 OCS196675 OMO196675 OWK196675 PGG196675 PQC196675 PZY196675 QJU196675 QTQ196675 RDM196675 RNI196675 RXE196675 SHA196675 SQW196675 TAS196675 TKO196675 TUK196675 UEG196675 UOC196675 UXY196675 VHU196675 VRQ196675 WBM196675 WLI196675 WVE196675 F262211 IS262211 SO262211 ACK262211 AMG262211 AWC262211 BFY262211 BPU262211 BZQ262211 CJM262211 CTI262211 DDE262211 DNA262211 DWW262211 EGS262211 EQO262211 FAK262211 FKG262211 FUC262211 GDY262211 GNU262211 GXQ262211 HHM262211 HRI262211 IBE262211 ILA262211 IUW262211 JES262211 JOO262211 JYK262211 KIG262211 KSC262211 LBY262211 LLU262211 LVQ262211 MFM262211 MPI262211 MZE262211 NJA262211 NSW262211 OCS262211 OMO262211 OWK262211 PGG262211 PQC262211 PZY262211 QJU262211 QTQ262211 RDM262211 RNI262211 RXE262211 SHA262211 SQW262211 TAS262211 TKO262211 TUK262211 UEG262211 UOC262211 UXY262211 VHU262211 VRQ262211 WBM262211 WLI262211 WVE262211 F327747 IS327747 SO327747 ACK327747 AMG327747 AWC327747 BFY327747 BPU327747 BZQ327747 CJM327747 CTI327747 DDE327747 DNA327747 DWW327747 EGS327747 EQO327747 FAK327747 FKG327747 FUC327747 GDY327747 GNU327747 GXQ327747 HHM327747 HRI327747 IBE327747 ILA327747 IUW327747 JES327747 JOO327747 JYK327747 KIG327747 KSC327747 LBY327747 LLU327747 LVQ327747 MFM327747 MPI327747 MZE327747 NJA327747 NSW327747 OCS327747 OMO327747 OWK327747 PGG327747 PQC327747 PZY327747 QJU327747 QTQ327747 RDM327747 RNI327747 RXE327747 SHA327747 SQW327747 TAS327747 TKO327747 TUK327747 UEG327747 UOC327747 UXY327747 VHU327747 VRQ327747 WBM327747 WLI327747 WVE327747 F393283 IS393283 SO393283 ACK393283 AMG393283 AWC393283 BFY393283 BPU393283 BZQ393283 CJM393283 CTI393283 DDE393283 DNA393283 DWW393283 EGS393283 EQO393283 FAK393283 FKG393283 FUC393283 GDY393283 GNU393283 GXQ393283 HHM393283 HRI393283 IBE393283 ILA393283 IUW393283 JES393283 JOO393283 JYK393283 KIG393283 KSC393283 LBY393283 LLU393283 LVQ393283 MFM393283 MPI393283 MZE393283 NJA393283 NSW393283 OCS393283 OMO393283 OWK393283 PGG393283 PQC393283 PZY393283 QJU393283 QTQ393283 RDM393283 RNI393283 RXE393283 SHA393283 SQW393283 TAS393283 TKO393283 TUK393283 UEG393283 UOC393283 UXY393283 VHU393283 VRQ393283 WBM393283 WLI393283 WVE393283 F458819 IS458819 SO458819 ACK458819 AMG458819 AWC458819 BFY458819 BPU458819 BZQ458819 CJM458819 CTI458819 DDE458819 DNA458819 DWW458819 EGS458819 EQO458819 FAK458819 FKG458819 FUC458819 GDY458819 GNU458819 GXQ458819 HHM458819 HRI458819 IBE458819 ILA458819 IUW458819 JES458819 JOO458819 JYK458819 KIG458819 KSC458819 LBY458819 LLU458819 LVQ458819 MFM458819 MPI458819 MZE458819 NJA458819 NSW458819 OCS458819 OMO458819 OWK458819 PGG458819 PQC458819 PZY458819 QJU458819 QTQ458819 RDM458819 RNI458819 RXE458819 SHA458819 SQW458819 TAS458819 TKO458819 TUK458819 UEG458819 UOC458819 UXY458819 VHU458819 VRQ458819 WBM458819 WLI458819 WVE458819 F524355 IS524355 SO524355 ACK524355 AMG524355 AWC524355 BFY524355 BPU524355 BZQ524355 CJM524355 CTI524355 DDE524355 DNA524355 DWW524355 EGS524355 EQO524355 FAK524355 FKG524355 FUC524355 GDY524355 GNU524355 GXQ524355 HHM524355 HRI524355 IBE524355 ILA524355 IUW524355 JES524355 JOO524355 JYK524355 KIG524355 KSC524355 LBY524355 LLU524355 LVQ524355 MFM524355 MPI524355 MZE524355 NJA524355 NSW524355 OCS524355 OMO524355 OWK524355 PGG524355 PQC524355 PZY524355 QJU524355 QTQ524355 RDM524355 RNI524355 RXE524355 SHA524355 SQW524355 TAS524355 TKO524355 TUK524355 UEG524355 UOC524355 UXY524355 VHU524355 VRQ524355 WBM524355 WLI524355 WVE524355 F589891 IS589891 SO589891 ACK589891 AMG589891 AWC589891 BFY589891 BPU589891 BZQ589891 CJM589891 CTI589891 DDE589891 DNA589891 DWW589891 EGS589891 EQO589891 FAK589891 FKG589891 FUC589891 GDY589891 GNU589891 GXQ589891 HHM589891 HRI589891 IBE589891 ILA589891 IUW589891 JES589891 JOO589891 JYK589891 KIG589891 KSC589891 LBY589891 LLU589891 LVQ589891 MFM589891 MPI589891 MZE589891 NJA589891 NSW589891 OCS589891 OMO589891 OWK589891 PGG589891 PQC589891 PZY589891 QJU589891 QTQ589891 RDM589891 RNI589891 RXE589891 SHA589891 SQW589891 TAS589891 TKO589891 TUK589891 UEG589891 UOC589891 UXY589891 VHU589891 VRQ589891 WBM589891 WLI589891 WVE589891 F655427 IS655427 SO655427 ACK655427 AMG655427 AWC655427 BFY655427 BPU655427 BZQ655427 CJM655427 CTI655427 DDE655427 DNA655427 DWW655427 EGS655427 EQO655427 FAK655427 FKG655427 FUC655427 GDY655427 GNU655427 GXQ655427 HHM655427 HRI655427 IBE655427 ILA655427 IUW655427 JES655427 JOO655427 JYK655427 KIG655427 KSC655427 LBY655427 LLU655427 LVQ655427 MFM655427 MPI655427 MZE655427 NJA655427 NSW655427 OCS655427 OMO655427 OWK655427 PGG655427 PQC655427 PZY655427 QJU655427 QTQ655427 RDM655427 RNI655427 RXE655427 SHA655427 SQW655427 TAS655427 TKO655427 TUK655427 UEG655427 UOC655427 UXY655427 VHU655427 VRQ655427 WBM655427 WLI655427 WVE655427 F720963 IS720963 SO720963 ACK720963 AMG720963 AWC720963 BFY720963 BPU720963 BZQ720963 CJM720963 CTI720963 DDE720963 DNA720963 DWW720963 EGS720963 EQO720963 FAK720963 FKG720963 FUC720963 GDY720963 GNU720963 GXQ720963 HHM720963 HRI720963 IBE720963 ILA720963 IUW720963 JES720963 JOO720963 JYK720963 KIG720963 KSC720963 LBY720963 LLU720963 LVQ720963 MFM720963 MPI720963 MZE720963 NJA720963 NSW720963 OCS720963 OMO720963 OWK720963 PGG720963 PQC720963 PZY720963 QJU720963 QTQ720963 RDM720963 RNI720963 RXE720963 SHA720963 SQW720963 TAS720963 TKO720963 TUK720963 UEG720963 UOC720963 UXY720963 VHU720963 VRQ720963 WBM720963 WLI720963 WVE720963 F786499 IS786499 SO786499 ACK786499 AMG786499 AWC786499 BFY786499 BPU786499 BZQ786499 CJM786499 CTI786499 DDE786499 DNA786499 DWW786499 EGS786499 EQO786499 FAK786499 FKG786499 FUC786499 GDY786499 GNU786499 GXQ786499 HHM786499 HRI786499 IBE786499 ILA786499 IUW786499 JES786499 JOO786499 JYK786499 KIG786499 KSC786499 LBY786499 LLU786499 LVQ786499 MFM786499 MPI786499 MZE786499 NJA786499 NSW786499 OCS786499 OMO786499 OWK786499 PGG786499 PQC786499 PZY786499 QJU786499 QTQ786499 RDM786499 RNI786499 RXE786499 SHA786499 SQW786499 TAS786499 TKO786499 TUK786499 UEG786499 UOC786499 UXY786499 VHU786499 VRQ786499 WBM786499 WLI786499 WVE786499 F852035 IS852035 SO852035 ACK852035 AMG852035 AWC852035 BFY852035 BPU852035 BZQ852035 CJM852035 CTI852035 DDE852035 DNA852035 DWW852035 EGS852035 EQO852035 FAK852035 FKG852035 FUC852035 GDY852035 GNU852035 GXQ852035 HHM852035 HRI852035 IBE852035 ILA852035 IUW852035 JES852035 JOO852035 JYK852035 KIG852035 KSC852035 LBY852035 LLU852035 LVQ852035 MFM852035 MPI852035 MZE852035 NJA852035 NSW852035 OCS852035 OMO852035 OWK852035 PGG852035 PQC852035 PZY852035 QJU852035 QTQ852035 RDM852035 RNI852035 RXE852035 SHA852035 SQW852035 TAS852035 TKO852035 TUK852035 UEG852035 UOC852035 UXY852035 VHU852035 VRQ852035 WBM852035 WLI852035 WVE852035 F917571 IS917571 SO917571 ACK917571 AMG917571 AWC917571 BFY917571 BPU917571 BZQ917571 CJM917571 CTI917571 DDE917571 DNA917571 DWW917571 EGS917571 EQO917571 FAK917571 FKG917571 FUC917571 GDY917571 GNU917571 GXQ917571 HHM917571 HRI917571 IBE917571 ILA917571 IUW917571 JES917571 JOO917571 JYK917571 KIG917571 KSC917571 LBY917571 LLU917571 LVQ917571 MFM917571 MPI917571 MZE917571 NJA917571 NSW917571 OCS917571 OMO917571 OWK917571 PGG917571 PQC917571 PZY917571 QJU917571 QTQ917571 RDM917571 RNI917571 RXE917571 SHA917571 SQW917571 TAS917571 TKO917571 TUK917571 UEG917571 UOC917571 UXY917571 VHU917571 VRQ917571 WBM917571 WLI917571 WVE917571 F983107 IS983107 SO983107 ACK983107 AMG983107 AWC983107 BFY983107 BPU983107 BZQ983107 CJM983107 CTI983107 DDE983107 DNA983107 DWW983107 EGS983107 EQO983107 FAK983107 FKG983107 FUC983107 GDY983107 GNU983107 GXQ983107 HHM983107 HRI983107 IBE983107 ILA983107 IUW983107 JES983107 JOO983107 JYK983107 KIG983107 KSC983107 LBY983107 LLU983107 LVQ983107 MFM983107 MPI983107 MZE983107 NJA983107 NSW983107 OCS983107 OMO983107 OWK983107 PGG983107 PQC983107 PZY983107 QJU983107 QTQ983107 RDM983107 RNI983107 RXE983107 SHA983107 SQW983107 TAS983107 TKO983107 TUK983107 UEG983107 UOC983107 UXY983107 VHU983107 VRQ983107 WBM983107 WLI983107 WVE983107 F47 IS47 SO47 ACK47 AMG47 AWC47 BFY47 BPU47 BZQ47 CJM47 CTI47 DDE47 DNA47 DWW47 EGS47 EQO47 FAK47 FKG47 FUC47 GDY47 GNU47 GXQ47 HHM47 HRI47 IBE47 ILA47 IUW47 JES47 JOO47 JYK47 KIG47 KSC47 LBY47 LLU47 LVQ47 MFM47 MPI47 MZE47 NJA47 NSW47 OCS47 OMO47 OWK47 PGG47 PQC47 PZY47 QJU47 QTQ47 RDM47 RNI47 RXE47 SHA47 SQW47 TAS47 TKO47 TUK47 UEG47 UOC47 UXY47 VHU47 VRQ47 WBM47 WLI47 WVE47 F65611 IS65611 SO65611 ACK65611 AMG65611 AWC65611 BFY65611 BPU65611 BZQ65611 CJM65611 CTI65611 DDE65611 DNA65611 DWW65611 EGS65611 EQO65611 FAK65611 FKG65611 FUC65611 GDY65611 GNU65611 GXQ65611 HHM65611 HRI65611 IBE65611 ILA65611 IUW65611 JES65611 JOO65611 JYK65611 KIG65611 KSC65611 LBY65611 LLU65611 LVQ65611 MFM65611 MPI65611 MZE65611 NJA65611 NSW65611 OCS65611 OMO65611 OWK65611 PGG65611 PQC65611 PZY65611 QJU65611 QTQ65611 RDM65611 RNI65611 RXE65611 SHA65611 SQW65611 TAS65611 TKO65611 TUK65611 UEG65611 UOC65611 UXY65611 VHU65611 VRQ65611 WBM65611 WLI65611 WVE65611 F131147 IS131147 SO131147 ACK131147 AMG131147 AWC131147 BFY131147 BPU131147 BZQ131147 CJM131147 CTI131147 DDE131147 DNA131147 DWW131147 EGS131147 EQO131147 FAK131147 FKG131147 FUC131147 GDY131147 GNU131147 GXQ131147 HHM131147 HRI131147 IBE131147 ILA131147 IUW131147 JES131147 JOO131147 JYK131147 KIG131147 KSC131147 LBY131147 LLU131147 LVQ131147 MFM131147 MPI131147 MZE131147 NJA131147 NSW131147 OCS131147 OMO131147 OWK131147 PGG131147 PQC131147 PZY131147 QJU131147 QTQ131147 RDM131147 RNI131147 RXE131147 SHA131147 SQW131147 TAS131147 TKO131147 TUK131147 UEG131147 UOC131147 UXY131147 VHU131147 VRQ131147 WBM131147 WLI131147 WVE131147 F196683 IS196683 SO196683 ACK196683 AMG196683 AWC196683 BFY196683 BPU196683 BZQ196683 CJM196683 CTI196683 DDE196683 DNA196683 DWW196683 EGS196683 EQO196683 FAK196683 FKG196683 FUC196683 GDY196683 GNU196683 GXQ196683 HHM196683 HRI196683 IBE196683 ILA196683 IUW196683 JES196683 JOO196683 JYK196683 KIG196683 KSC196683 LBY196683 LLU196683 LVQ196683 MFM196683 MPI196683 MZE196683 NJA196683 NSW196683 OCS196683 OMO196683 OWK196683 PGG196683 PQC196683 PZY196683 QJU196683 QTQ196683 RDM196683 RNI196683 RXE196683 SHA196683 SQW196683 TAS196683 TKO196683 TUK196683 UEG196683 UOC196683 UXY196683 VHU196683 VRQ196683 WBM196683 WLI196683 WVE196683 F262219 IS262219 SO262219 ACK262219 AMG262219 AWC262219 BFY262219 BPU262219 BZQ262219 CJM262219 CTI262219 DDE262219 DNA262219 DWW262219 EGS262219 EQO262219 FAK262219 FKG262219 FUC262219 GDY262219 GNU262219 GXQ262219 HHM262219 HRI262219 IBE262219 ILA262219 IUW262219 JES262219 JOO262219 JYK262219 KIG262219 KSC262219 LBY262219 LLU262219 LVQ262219 MFM262219 MPI262219 MZE262219 NJA262219 NSW262219 OCS262219 OMO262219 OWK262219 PGG262219 PQC262219 PZY262219 QJU262219 QTQ262219 RDM262219 RNI262219 RXE262219 SHA262219 SQW262219 TAS262219 TKO262219 TUK262219 UEG262219 UOC262219 UXY262219 VHU262219 VRQ262219 WBM262219 WLI262219 WVE262219 F327755 IS327755 SO327755 ACK327755 AMG327755 AWC327755 BFY327755 BPU327755 BZQ327755 CJM327755 CTI327755 DDE327755 DNA327755 DWW327755 EGS327755 EQO327755 FAK327755 FKG327755 FUC327755 GDY327755 GNU327755 GXQ327755 HHM327755 HRI327755 IBE327755 ILA327755 IUW327755 JES327755 JOO327755 JYK327755 KIG327755 KSC327755 LBY327755 LLU327755 LVQ327755 MFM327755 MPI327755 MZE327755 NJA327755 NSW327755 OCS327755 OMO327755 OWK327755 PGG327755 PQC327755 PZY327755 QJU327755 QTQ327755 RDM327755 RNI327755 RXE327755 SHA327755 SQW327755 TAS327755 TKO327755 TUK327755 UEG327755 UOC327755 UXY327755 VHU327755 VRQ327755 WBM327755 WLI327755 WVE327755 F393291 IS393291 SO393291 ACK393291 AMG393291 AWC393291 BFY393291 BPU393291 BZQ393291 CJM393291 CTI393291 DDE393291 DNA393291 DWW393291 EGS393291 EQO393291 FAK393291 FKG393291 FUC393291 GDY393291 GNU393291 GXQ393291 HHM393291 HRI393291 IBE393291 ILA393291 IUW393291 JES393291 JOO393291 JYK393291 KIG393291 KSC393291 LBY393291 LLU393291 LVQ393291 MFM393291 MPI393291 MZE393291 NJA393291 NSW393291 OCS393291 OMO393291 OWK393291 PGG393291 PQC393291 PZY393291 QJU393291 QTQ393291 RDM393291 RNI393291 RXE393291 SHA393291 SQW393291 TAS393291 TKO393291 TUK393291 UEG393291 UOC393291 UXY393291 VHU393291 VRQ393291 WBM393291 WLI393291 WVE393291 F458827 IS458827 SO458827 ACK458827 AMG458827 AWC458827 BFY458827 BPU458827 BZQ458827 CJM458827 CTI458827 DDE458827 DNA458827 DWW458827 EGS458827 EQO458827 FAK458827 FKG458827 FUC458827 GDY458827 GNU458827 GXQ458827 HHM458827 HRI458827 IBE458827 ILA458827 IUW458827 JES458827 JOO458827 JYK458827 KIG458827 KSC458827 LBY458827 LLU458827 LVQ458827 MFM458827 MPI458827 MZE458827 NJA458827 NSW458827 OCS458827 OMO458827 OWK458827 PGG458827 PQC458827 PZY458827 QJU458827 QTQ458827 RDM458827 RNI458827 RXE458827 SHA458827 SQW458827 TAS458827 TKO458827 TUK458827 UEG458827 UOC458827 UXY458827 VHU458827 VRQ458827 WBM458827 WLI458827 WVE458827 F524363 IS524363 SO524363 ACK524363 AMG524363 AWC524363 BFY524363 BPU524363 BZQ524363 CJM524363 CTI524363 DDE524363 DNA524363 DWW524363 EGS524363 EQO524363 FAK524363 FKG524363 FUC524363 GDY524363 GNU524363 GXQ524363 HHM524363 HRI524363 IBE524363 ILA524363 IUW524363 JES524363 JOO524363 JYK524363 KIG524363 KSC524363 LBY524363 LLU524363 LVQ524363 MFM524363 MPI524363 MZE524363 NJA524363 NSW524363 OCS524363 OMO524363 OWK524363 PGG524363 PQC524363 PZY524363 QJU524363 QTQ524363 RDM524363 RNI524363 RXE524363 SHA524363 SQW524363 TAS524363 TKO524363 TUK524363 UEG524363 UOC524363 UXY524363 VHU524363 VRQ524363 WBM524363 WLI524363 WVE524363 F589899 IS589899 SO589899 ACK589899 AMG589899 AWC589899 BFY589899 BPU589899 BZQ589899 CJM589899 CTI589899 DDE589899 DNA589899 DWW589899 EGS589899 EQO589899 FAK589899 FKG589899 FUC589899 GDY589899 GNU589899 GXQ589899 HHM589899 HRI589899 IBE589899 ILA589899 IUW589899 JES589899 JOO589899 JYK589899 KIG589899 KSC589899 LBY589899 LLU589899 LVQ589899 MFM589899 MPI589899 MZE589899 NJA589899 NSW589899 OCS589899 OMO589899 OWK589899 PGG589899 PQC589899 PZY589899 QJU589899 QTQ589899 RDM589899 RNI589899 RXE589899 SHA589899 SQW589899 TAS589899 TKO589899 TUK589899 UEG589899 UOC589899 UXY589899 VHU589899 VRQ589899 WBM589899 WLI589899 WVE589899 F655435 IS655435 SO655435 ACK655435 AMG655435 AWC655435 BFY655435 BPU655435 BZQ655435 CJM655435 CTI655435 DDE655435 DNA655435 DWW655435 EGS655435 EQO655435 FAK655435 FKG655435 FUC655435 GDY655435 GNU655435 GXQ655435 HHM655435 HRI655435 IBE655435 ILA655435 IUW655435 JES655435 JOO655435 JYK655435 KIG655435 KSC655435 LBY655435 LLU655435 LVQ655435 MFM655435 MPI655435 MZE655435 NJA655435 NSW655435 OCS655435 OMO655435 OWK655435 PGG655435 PQC655435 PZY655435 QJU655435 QTQ655435 RDM655435 RNI655435 RXE655435 SHA655435 SQW655435 TAS655435 TKO655435 TUK655435 UEG655435 UOC655435 UXY655435 VHU655435 VRQ655435 WBM655435 WLI655435 WVE655435 F720971 IS720971 SO720971 ACK720971 AMG720971 AWC720971 BFY720971 BPU720971 BZQ720971 CJM720971 CTI720971 DDE720971 DNA720971 DWW720971 EGS720971 EQO720971 FAK720971 FKG720971 FUC720971 GDY720971 GNU720971 GXQ720971 HHM720971 HRI720971 IBE720971 ILA720971 IUW720971 JES720971 JOO720971 JYK720971 KIG720971 KSC720971 LBY720971 LLU720971 LVQ720971 MFM720971 MPI720971 MZE720971 NJA720971 NSW720971 OCS720971 OMO720971 OWK720971 PGG720971 PQC720971 PZY720971 QJU720971 QTQ720971 RDM720971 RNI720971 RXE720971 SHA720971 SQW720971 TAS720971 TKO720971 TUK720971 UEG720971 UOC720971 UXY720971 VHU720971 VRQ720971 WBM720971 WLI720971 WVE720971 F786507 IS786507 SO786507 ACK786507 AMG786507 AWC786507 BFY786507 BPU786507 BZQ786507 CJM786507 CTI786507 DDE786507 DNA786507 DWW786507 EGS786507 EQO786507 FAK786507 FKG786507 FUC786507 GDY786507 GNU786507 GXQ786507 HHM786507 HRI786507 IBE786507 ILA786507 IUW786507 JES786507 JOO786507 JYK786507 KIG786507 KSC786507 LBY786507 LLU786507 LVQ786507 MFM786507 MPI786507 MZE786507 NJA786507 NSW786507 OCS786507 OMO786507 OWK786507 PGG786507 PQC786507 PZY786507 QJU786507 QTQ786507 RDM786507 RNI786507 RXE786507 SHA786507 SQW786507 TAS786507 TKO786507 TUK786507 UEG786507 UOC786507 UXY786507 VHU786507 VRQ786507 WBM786507 WLI786507 WVE786507 F852043 IS852043 SO852043 ACK852043 AMG852043 AWC852043 BFY852043 BPU852043 BZQ852043 CJM852043 CTI852043 DDE852043 DNA852043 DWW852043 EGS852043 EQO852043 FAK852043 FKG852043 FUC852043 GDY852043 GNU852043 GXQ852043 HHM852043 HRI852043 IBE852043 ILA852043 IUW852043 JES852043 JOO852043 JYK852043 KIG852043 KSC852043 LBY852043 LLU852043 LVQ852043 MFM852043 MPI852043 MZE852043 NJA852043 NSW852043 OCS852043 OMO852043 OWK852043 PGG852043 PQC852043 PZY852043 QJU852043 QTQ852043 RDM852043 RNI852043 RXE852043 SHA852043 SQW852043 TAS852043 TKO852043 TUK852043 UEG852043 UOC852043 UXY852043 VHU852043 VRQ852043 WBM852043 WLI852043 WVE852043 F917579 IS917579 SO917579 ACK917579 AMG917579 AWC917579 BFY917579 BPU917579 BZQ917579 CJM917579 CTI917579 DDE917579 DNA917579 DWW917579 EGS917579 EQO917579 FAK917579 FKG917579 FUC917579 GDY917579 GNU917579 GXQ917579 HHM917579 HRI917579 IBE917579 ILA917579 IUW917579 JES917579 JOO917579 JYK917579 KIG917579 KSC917579 LBY917579 LLU917579 LVQ917579 MFM917579 MPI917579 MZE917579 NJA917579 NSW917579 OCS917579 OMO917579 OWK917579 PGG917579 PQC917579 PZY917579 QJU917579 QTQ917579 RDM917579 RNI917579 RXE917579 SHA917579 SQW917579 TAS917579 TKO917579 TUK917579 UEG917579 UOC917579 UXY917579 VHU917579 VRQ917579 WBM917579 WLI917579 WVE917579 F983115 IS983115 SO983115 ACK983115 AMG983115 AWC983115 BFY983115 BPU983115 BZQ983115 CJM983115 CTI983115 DDE983115 DNA983115 DWW983115 EGS983115 EQO983115 FAK983115 FKG983115 FUC983115 GDY983115 GNU983115 GXQ983115 HHM983115 HRI983115 IBE983115 ILA983115 IUW983115 JES983115 JOO983115 JYK983115 KIG983115 KSC983115 LBY983115 LLU983115 LVQ983115 MFM983115 MPI983115 MZE983115 NJA983115 NSW983115 OCS983115 OMO983115 OWK983115 PGG983115 PQC983115 PZY983115 QJU983115 QTQ983115 RDM983115 RNI983115 RXE983115 SHA983115 SQW983115 TAS983115 TKO983115 TUK983115 UEG983115 UOC983115 UXY983115 VHU983115 VRQ983115 WBM983115 WLI983115 WVE983115 F49 IS49 SO49 ACK49 AMG49 AWC49 BFY49 BPU49 BZQ49 CJM49 CTI49 DDE49 DNA49 DWW49 EGS49 EQO49 FAK49 FKG49 FUC49 GDY49 GNU49 GXQ49 HHM49 HRI49 IBE49 ILA49 IUW49 JES49 JOO49 JYK49 KIG49 KSC49 LBY49 LLU49 LVQ49 MFM49 MPI49 MZE49 NJA49 NSW49 OCS49 OMO49 OWK49 PGG49 PQC49 PZY49 QJU49 QTQ49 RDM49 RNI49 RXE49 SHA49 SQW49 TAS49 TKO49 TUK49 UEG49 UOC49 UXY49 VHU49 VRQ49 WBM49 WLI49 WVE49 F65613 IS65613 SO65613 ACK65613 AMG65613 AWC65613 BFY65613 BPU65613 BZQ65613 CJM65613 CTI65613 DDE65613 DNA65613 DWW65613 EGS65613 EQO65613 FAK65613 FKG65613 FUC65613 GDY65613 GNU65613 GXQ65613 HHM65613 HRI65613 IBE65613 ILA65613 IUW65613 JES65613 JOO65613 JYK65613 KIG65613 KSC65613 LBY65613 LLU65613 LVQ65613 MFM65613 MPI65613 MZE65613 NJA65613 NSW65613 OCS65613 OMO65613 OWK65613 PGG65613 PQC65613 PZY65613 QJU65613 QTQ65613 RDM65613 RNI65613 RXE65613 SHA65613 SQW65613 TAS65613 TKO65613 TUK65613 UEG65613 UOC65613 UXY65613 VHU65613 VRQ65613 WBM65613 WLI65613 WVE65613 F131149 IS131149 SO131149 ACK131149 AMG131149 AWC131149 BFY131149 BPU131149 BZQ131149 CJM131149 CTI131149 DDE131149 DNA131149 DWW131149 EGS131149 EQO131149 FAK131149 FKG131149 FUC131149 GDY131149 GNU131149 GXQ131149 HHM131149 HRI131149 IBE131149 ILA131149 IUW131149 JES131149 JOO131149 JYK131149 KIG131149 KSC131149 LBY131149 LLU131149 LVQ131149 MFM131149 MPI131149 MZE131149 NJA131149 NSW131149 OCS131149 OMO131149 OWK131149 PGG131149 PQC131149 PZY131149 QJU131149 QTQ131149 RDM131149 RNI131149 RXE131149 SHA131149 SQW131149 TAS131149 TKO131149 TUK131149 UEG131149 UOC131149 UXY131149 VHU131149 VRQ131149 WBM131149 WLI131149 WVE131149 F196685 IS196685 SO196685 ACK196685 AMG196685 AWC196685 BFY196685 BPU196685 BZQ196685 CJM196685 CTI196685 DDE196685 DNA196685 DWW196685 EGS196685 EQO196685 FAK196685 FKG196685 FUC196685 GDY196685 GNU196685 GXQ196685 HHM196685 HRI196685 IBE196685 ILA196685 IUW196685 JES196685 JOO196685 JYK196685 KIG196685 KSC196685 LBY196685 LLU196685 LVQ196685 MFM196685 MPI196685 MZE196685 NJA196685 NSW196685 OCS196685 OMO196685 OWK196685 PGG196685 PQC196685 PZY196685 QJU196685 QTQ196685 RDM196685 RNI196685 RXE196685 SHA196685 SQW196685 TAS196685 TKO196685 TUK196685 UEG196685 UOC196685 UXY196685 VHU196685 VRQ196685 WBM196685 WLI196685 WVE196685 F262221 IS262221 SO262221 ACK262221 AMG262221 AWC262221 BFY262221 BPU262221 BZQ262221 CJM262221 CTI262221 DDE262221 DNA262221 DWW262221 EGS262221 EQO262221 FAK262221 FKG262221 FUC262221 GDY262221 GNU262221 GXQ262221 HHM262221 HRI262221 IBE262221 ILA262221 IUW262221 JES262221 JOO262221 JYK262221 KIG262221 KSC262221 LBY262221 LLU262221 LVQ262221 MFM262221 MPI262221 MZE262221 NJA262221 NSW262221 OCS262221 OMO262221 OWK262221 PGG262221 PQC262221 PZY262221 QJU262221 QTQ262221 RDM262221 RNI262221 RXE262221 SHA262221 SQW262221 TAS262221 TKO262221 TUK262221 UEG262221 UOC262221 UXY262221 VHU262221 VRQ262221 WBM262221 WLI262221 WVE262221 F327757 IS327757 SO327757 ACK327757 AMG327757 AWC327757 BFY327757 BPU327757 BZQ327757 CJM327757 CTI327757 DDE327757 DNA327757 DWW327757 EGS327757 EQO327757 FAK327757 FKG327757 FUC327757 GDY327757 GNU327757 GXQ327757 HHM327757 HRI327757 IBE327757 ILA327757 IUW327757 JES327757 JOO327757 JYK327757 KIG327757 KSC327757 LBY327757 LLU327757 LVQ327757 MFM327757 MPI327757 MZE327757 NJA327757 NSW327757 OCS327757 OMO327757 OWK327757 PGG327757 PQC327757 PZY327757 QJU327757 QTQ327757 RDM327757 RNI327757 RXE327757 SHA327757 SQW327757 TAS327757 TKO327757 TUK327757 UEG327757 UOC327757 UXY327757 VHU327757 VRQ327757 WBM327757 WLI327757 WVE327757 F393293 IS393293 SO393293 ACK393293 AMG393293 AWC393293 BFY393293 BPU393293 BZQ393293 CJM393293 CTI393293 DDE393293 DNA393293 DWW393293 EGS393293 EQO393293 FAK393293 FKG393293 FUC393293 GDY393293 GNU393293 GXQ393293 HHM393293 HRI393293 IBE393293 ILA393293 IUW393293 JES393293 JOO393293 JYK393293 KIG393293 KSC393293 LBY393293 LLU393293 LVQ393293 MFM393293 MPI393293 MZE393293 NJA393293 NSW393293 OCS393293 OMO393293 OWK393293 PGG393293 PQC393293 PZY393293 QJU393293 QTQ393293 RDM393293 RNI393293 RXE393293 SHA393293 SQW393293 TAS393293 TKO393293 TUK393293 UEG393293 UOC393293 UXY393293 VHU393293 VRQ393293 WBM393293 WLI393293 WVE393293 F458829 IS458829 SO458829 ACK458829 AMG458829 AWC458829 BFY458829 BPU458829 BZQ458829 CJM458829 CTI458829 DDE458829 DNA458829 DWW458829 EGS458829 EQO458829 FAK458829 FKG458829 FUC458829 GDY458829 GNU458829 GXQ458829 HHM458829 HRI458829 IBE458829 ILA458829 IUW458829 JES458829 JOO458829 JYK458829 KIG458829 KSC458829 LBY458829 LLU458829 LVQ458829 MFM458829 MPI458829 MZE458829 NJA458829 NSW458829 OCS458829 OMO458829 OWK458829 PGG458829 PQC458829 PZY458829 QJU458829 QTQ458829 RDM458829 RNI458829 RXE458829 SHA458829 SQW458829 TAS458829 TKO458829 TUK458829 UEG458829 UOC458829 UXY458829 VHU458829 VRQ458829 WBM458829 WLI458829 WVE458829 F524365 IS524365 SO524365 ACK524365 AMG524365 AWC524365 BFY524365 BPU524365 BZQ524365 CJM524365 CTI524365 DDE524365 DNA524365 DWW524365 EGS524365 EQO524365 FAK524365 FKG524365 FUC524365 GDY524365 GNU524365 GXQ524365 HHM524365 HRI524365 IBE524365 ILA524365 IUW524365 JES524365 JOO524365 JYK524365 KIG524365 KSC524365 LBY524365 LLU524365 LVQ524365 MFM524365 MPI524365 MZE524365 NJA524365 NSW524365 OCS524365 OMO524365 OWK524365 PGG524365 PQC524365 PZY524365 QJU524365 QTQ524365 RDM524365 RNI524365 RXE524365 SHA524365 SQW524365 TAS524365 TKO524365 TUK524365 UEG524365 UOC524365 UXY524365 VHU524365 VRQ524365 WBM524365 WLI524365 WVE524365 F589901 IS589901 SO589901 ACK589901 AMG589901 AWC589901 BFY589901 BPU589901 BZQ589901 CJM589901 CTI589901 DDE589901 DNA589901 DWW589901 EGS589901 EQO589901 FAK589901 FKG589901 FUC589901 GDY589901 GNU589901 GXQ589901 HHM589901 HRI589901 IBE589901 ILA589901 IUW589901 JES589901 JOO589901 JYK589901 KIG589901 KSC589901 LBY589901 LLU589901 LVQ589901 MFM589901 MPI589901 MZE589901 NJA589901 NSW589901 OCS589901 OMO589901 OWK589901 PGG589901 PQC589901 PZY589901 QJU589901 QTQ589901 RDM589901 RNI589901 RXE589901 SHA589901 SQW589901 TAS589901 TKO589901 TUK589901 UEG589901 UOC589901 UXY589901 VHU589901 VRQ589901 WBM589901 WLI589901 WVE589901 F655437 IS655437 SO655437 ACK655437 AMG655437 AWC655437 BFY655437 BPU655437 BZQ655437 CJM655437 CTI655437 DDE655437 DNA655437 DWW655437 EGS655437 EQO655437 FAK655437 FKG655437 FUC655437 GDY655437 GNU655437 GXQ655437 HHM655437 HRI655437 IBE655437 ILA655437 IUW655437 JES655437 JOO655437 JYK655437 KIG655437 KSC655437 LBY655437 LLU655437 LVQ655437 MFM655437 MPI655437 MZE655437 NJA655437 NSW655437 OCS655437 OMO655437 OWK655437 PGG655437 PQC655437 PZY655437 QJU655437 QTQ655437 RDM655437 RNI655437 RXE655437 SHA655437 SQW655437 TAS655437 TKO655437 TUK655437 UEG655437 UOC655437 UXY655437 VHU655437 VRQ655437 WBM655437 WLI655437 WVE655437 F720973 IS720973 SO720973 ACK720973 AMG720973 AWC720973 BFY720973 BPU720973 BZQ720973 CJM720973 CTI720973 DDE720973 DNA720973 DWW720973 EGS720973 EQO720973 FAK720973 FKG720973 FUC720973 GDY720973 GNU720973 GXQ720973 HHM720973 HRI720973 IBE720973 ILA720973 IUW720973 JES720973 JOO720973 JYK720973 KIG720973 KSC720973 LBY720973 LLU720973 LVQ720973 MFM720973 MPI720973 MZE720973 NJA720973 NSW720973 OCS720973 OMO720973 OWK720973 PGG720973 PQC720973 PZY720973 QJU720973 QTQ720973 RDM720973 RNI720973 RXE720973 SHA720973 SQW720973 TAS720973 TKO720973 TUK720973 UEG720973 UOC720973 UXY720973 VHU720973 VRQ720973 WBM720973 WLI720973 WVE720973 F786509 IS786509 SO786509 ACK786509 AMG786509 AWC786509 BFY786509 BPU786509 BZQ786509 CJM786509 CTI786509 DDE786509 DNA786509 DWW786509 EGS786509 EQO786509 FAK786509 FKG786509 FUC786509 GDY786509 GNU786509 GXQ786509 HHM786509 HRI786509 IBE786509 ILA786509 IUW786509 JES786509 JOO786509 JYK786509 KIG786509 KSC786509 LBY786509 LLU786509 LVQ786509 MFM786509 MPI786509 MZE786509 NJA786509 NSW786509 OCS786509 OMO786509 OWK786509 PGG786509 PQC786509 PZY786509 QJU786509 QTQ786509 RDM786509 RNI786509 RXE786509 SHA786509 SQW786509 TAS786509 TKO786509 TUK786509 UEG786509 UOC786509 UXY786509 VHU786509 VRQ786509 WBM786509 WLI786509 WVE786509 F852045 IS852045 SO852045 ACK852045 AMG852045 AWC852045 BFY852045 BPU852045 BZQ852045 CJM852045 CTI852045 DDE852045 DNA852045 DWW852045 EGS852045 EQO852045 FAK852045 FKG852045 FUC852045 GDY852045 GNU852045 GXQ852045 HHM852045 HRI852045 IBE852045 ILA852045 IUW852045 JES852045 JOO852045 JYK852045 KIG852045 KSC852045 LBY852045 LLU852045 LVQ852045 MFM852045 MPI852045 MZE852045 NJA852045 NSW852045 OCS852045 OMO852045 OWK852045 PGG852045 PQC852045 PZY852045 QJU852045 QTQ852045 RDM852045 RNI852045 RXE852045 SHA852045 SQW852045 TAS852045 TKO852045 TUK852045 UEG852045 UOC852045 UXY852045 VHU852045 VRQ852045 WBM852045 WLI852045 WVE852045 F917581 IS917581 SO917581 ACK917581 AMG917581 AWC917581 BFY917581 BPU917581 BZQ917581 CJM917581 CTI917581 DDE917581 DNA917581 DWW917581 EGS917581 EQO917581 FAK917581 FKG917581 FUC917581 GDY917581 GNU917581 GXQ917581 HHM917581 HRI917581 IBE917581 ILA917581 IUW917581 JES917581 JOO917581 JYK917581 KIG917581 KSC917581 LBY917581 LLU917581 LVQ917581 MFM917581 MPI917581 MZE917581 NJA917581 NSW917581 OCS917581 OMO917581 OWK917581 PGG917581 PQC917581 PZY917581 QJU917581 QTQ917581 RDM917581 RNI917581 RXE917581 SHA917581 SQW917581 TAS917581 TKO917581 TUK917581 UEG917581 UOC917581 UXY917581 VHU917581 VRQ917581 WBM917581 WLI917581 WVE917581 F983117 IS983117 SO983117 ACK983117 AMG983117 AWC983117 BFY983117 BPU983117 BZQ983117 CJM983117 CTI983117 DDE983117 DNA983117 DWW983117 EGS983117 EQO983117 FAK983117 FKG983117 FUC983117 GDY983117 GNU983117 GXQ983117 HHM983117 HRI983117 IBE983117 ILA983117 IUW983117 JES983117 JOO983117 JYK983117 KIG983117 KSC983117 LBY983117 LLU983117 LVQ983117 MFM983117 MPI983117 MZE983117 NJA983117 NSW983117 OCS983117 OMO983117 OWK983117 PGG983117 PQC983117 PZY983117 QJU983117 QTQ983117 RDM983117 RNI983117 RXE983117 SHA983117 SQW983117 TAS983117 TKO983117 TUK983117 UEG983117 UOC983117 UXY983117 VHU983117 VRQ983117 WBM983117 WLI983117 WVE983117 WVE983099 IS51:IS55 SO51:SO55 ACK51:ACK55 AMG51:AMG55 AWC51:AWC55 BFY51:BFY55 BPU51:BPU55 BZQ51:BZQ55 CJM51:CJM55 CTI51:CTI55 DDE51:DDE55 DNA51:DNA55 DWW51:DWW55 EGS51:EGS55 EQO51:EQO55 FAK51:FAK55 FKG51:FKG55 FUC51:FUC55 GDY51:GDY55 GNU51:GNU55 GXQ51:GXQ55 HHM51:HHM55 HRI51:HRI55 IBE51:IBE55 ILA51:ILA55 IUW51:IUW55 JES51:JES55 JOO51:JOO55 JYK51:JYK55 KIG51:KIG55 KSC51:KSC55 LBY51:LBY55 LLU51:LLU55 LVQ51:LVQ55 MFM51:MFM55 MPI51:MPI55 MZE51:MZE55 NJA51:NJA55 NSW51:NSW55 OCS51:OCS55 OMO51:OMO55 OWK51:OWK55 PGG51:PGG55 PQC51:PQC55 PZY51:PZY55 QJU51:QJU55 QTQ51:QTQ55 RDM51:RDM55 RNI51:RNI55 RXE51:RXE55 SHA51:SHA55 SQW51:SQW55 TAS51:TAS55 TKO51:TKO55 TUK51:TUK55 UEG51:UEG55 UOC51:UOC55 UXY51:UXY55 VHU51:VHU55 VRQ51:VRQ55 WBM51:WBM55 WLI51:WLI55 WVE51:WVE55 F65615 IS65615 SO65615 ACK65615 AMG65615 AWC65615 BFY65615 BPU65615 BZQ65615 CJM65615 CTI65615 DDE65615 DNA65615 DWW65615 EGS65615 EQO65615 FAK65615 FKG65615 FUC65615 GDY65615 GNU65615 GXQ65615 HHM65615 HRI65615 IBE65615 ILA65615 IUW65615 JES65615 JOO65615 JYK65615 KIG65615 KSC65615 LBY65615 LLU65615 LVQ65615 MFM65615 MPI65615 MZE65615 NJA65615 NSW65615 OCS65615 OMO65615 OWK65615 PGG65615 PQC65615 PZY65615 QJU65615 QTQ65615 RDM65615 RNI65615 RXE65615 SHA65615 SQW65615 TAS65615 TKO65615 TUK65615 UEG65615 UOC65615 UXY65615 VHU65615 VRQ65615 WBM65615 WLI65615 WVE65615 F131151 IS131151 SO131151 ACK131151 AMG131151 AWC131151 BFY131151 BPU131151 BZQ131151 CJM131151 CTI131151 DDE131151 DNA131151 DWW131151 EGS131151 EQO131151 FAK131151 FKG131151 FUC131151 GDY131151 GNU131151 GXQ131151 HHM131151 HRI131151 IBE131151 ILA131151 IUW131151 JES131151 JOO131151 JYK131151 KIG131151 KSC131151 LBY131151 LLU131151 LVQ131151 MFM131151 MPI131151 MZE131151 NJA131151 NSW131151 OCS131151 OMO131151 OWK131151 PGG131151 PQC131151 PZY131151 QJU131151 QTQ131151 RDM131151 RNI131151 RXE131151 SHA131151 SQW131151 TAS131151 TKO131151 TUK131151 UEG131151 UOC131151 UXY131151 VHU131151 VRQ131151 WBM131151 WLI131151 WVE131151 F196687 IS196687 SO196687 ACK196687 AMG196687 AWC196687 BFY196687 BPU196687 BZQ196687 CJM196687 CTI196687 DDE196687 DNA196687 DWW196687 EGS196687 EQO196687 FAK196687 FKG196687 FUC196687 GDY196687 GNU196687 GXQ196687 HHM196687 HRI196687 IBE196687 ILA196687 IUW196687 JES196687 JOO196687 JYK196687 KIG196687 KSC196687 LBY196687 LLU196687 LVQ196687 MFM196687 MPI196687 MZE196687 NJA196687 NSW196687 OCS196687 OMO196687 OWK196687 PGG196687 PQC196687 PZY196687 QJU196687 QTQ196687 RDM196687 RNI196687 RXE196687 SHA196687 SQW196687 TAS196687 TKO196687 TUK196687 UEG196687 UOC196687 UXY196687 VHU196687 VRQ196687 WBM196687 WLI196687 WVE196687 F262223 IS262223 SO262223 ACK262223 AMG262223 AWC262223 BFY262223 BPU262223 BZQ262223 CJM262223 CTI262223 DDE262223 DNA262223 DWW262223 EGS262223 EQO262223 FAK262223 FKG262223 FUC262223 GDY262223 GNU262223 GXQ262223 HHM262223 HRI262223 IBE262223 ILA262223 IUW262223 JES262223 JOO262223 JYK262223 KIG262223 KSC262223 LBY262223 LLU262223 LVQ262223 MFM262223 MPI262223 MZE262223 NJA262223 NSW262223 OCS262223 OMO262223 OWK262223 PGG262223 PQC262223 PZY262223 QJU262223 QTQ262223 RDM262223 RNI262223 RXE262223 SHA262223 SQW262223 TAS262223 TKO262223 TUK262223 UEG262223 UOC262223 UXY262223 VHU262223 VRQ262223 WBM262223 WLI262223 WVE262223 F327759 IS327759 SO327759 ACK327759 AMG327759 AWC327759 BFY327759 BPU327759 BZQ327759 CJM327759 CTI327759 DDE327759 DNA327759 DWW327759 EGS327759 EQO327759 FAK327759 FKG327759 FUC327759 GDY327759 GNU327759 GXQ327759 HHM327759 HRI327759 IBE327759 ILA327759 IUW327759 JES327759 JOO327759 JYK327759 KIG327759 KSC327759 LBY327759 LLU327759 LVQ327759 MFM327759 MPI327759 MZE327759 NJA327759 NSW327759 OCS327759 OMO327759 OWK327759 PGG327759 PQC327759 PZY327759 QJU327759 QTQ327759 RDM327759 RNI327759 RXE327759 SHA327759 SQW327759 TAS327759 TKO327759 TUK327759 UEG327759 UOC327759 UXY327759 VHU327759 VRQ327759 WBM327759 WLI327759 WVE327759 F393295 IS393295 SO393295 ACK393295 AMG393295 AWC393295 BFY393295 BPU393295 BZQ393295 CJM393295 CTI393295 DDE393295 DNA393295 DWW393295 EGS393295 EQO393295 FAK393295 FKG393295 FUC393295 GDY393295 GNU393295 GXQ393295 HHM393295 HRI393295 IBE393295 ILA393295 IUW393295 JES393295 JOO393295 JYK393295 KIG393295 KSC393295 LBY393295 LLU393295 LVQ393295 MFM393295 MPI393295 MZE393295 NJA393295 NSW393295 OCS393295 OMO393295 OWK393295 PGG393295 PQC393295 PZY393295 QJU393295 QTQ393295 RDM393295 RNI393295 RXE393295 SHA393295 SQW393295 TAS393295 TKO393295 TUK393295 UEG393295 UOC393295 UXY393295 VHU393295 VRQ393295 WBM393295 WLI393295 WVE393295 F458831 IS458831 SO458831 ACK458831 AMG458831 AWC458831 BFY458831 BPU458831 BZQ458831 CJM458831 CTI458831 DDE458831 DNA458831 DWW458831 EGS458831 EQO458831 FAK458831 FKG458831 FUC458831 GDY458831 GNU458831 GXQ458831 HHM458831 HRI458831 IBE458831 ILA458831 IUW458831 JES458831 JOO458831 JYK458831 KIG458831 KSC458831 LBY458831 LLU458831 LVQ458831 MFM458831 MPI458831 MZE458831 NJA458831 NSW458831 OCS458831 OMO458831 OWK458831 PGG458831 PQC458831 PZY458831 QJU458831 QTQ458831 RDM458831 RNI458831 RXE458831 SHA458831 SQW458831 TAS458831 TKO458831 TUK458831 UEG458831 UOC458831 UXY458831 VHU458831 VRQ458831 WBM458831 WLI458831 WVE458831 F524367 IS524367 SO524367 ACK524367 AMG524367 AWC524367 BFY524367 BPU524367 BZQ524367 CJM524367 CTI524367 DDE524367 DNA524367 DWW524367 EGS524367 EQO524367 FAK524367 FKG524367 FUC524367 GDY524367 GNU524367 GXQ524367 HHM524367 HRI524367 IBE524367 ILA524367 IUW524367 JES524367 JOO524367 JYK524367 KIG524367 KSC524367 LBY524367 LLU524367 LVQ524367 MFM524367 MPI524367 MZE524367 NJA524367 NSW524367 OCS524367 OMO524367 OWK524367 PGG524367 PQC524367 PZY524367 QJU524367 QTQ524367 RDM524367 RNI524367 RXE524367 SHA524367 SQW524367 TAS524367 TKO524367 TUK524367 UEG524367 UOC524367 UXY524367 VHU524367 VRQ524367 WBM524367 WLI524367 WVE524367 F589903 IS589903 SO589903 ACK589903 AMG589903 AWC589903 BFY589903 BPU589903 BZQ589903 CJM589903 CTI589903 DDE589903 DNA589903 DWW589903 EGS589903 EQO589903 FAK589903 FKG589903 FUC589903 GDY589903 GNU589903 GXQ589903 HHM589903 HRI589903 IBE589903 ILA589903 IUW589903 JES589903 JOO589903 JYK589903 KIG589903 KSC589903 LBY589903 LLU589903 LVQ589903 MFM589903 MPI589903 MZE589903 NJA589903 NSW589903 OCS589903 OMO589903 OWK589903 PGG589903 PQC589903 PZY589903 QJU589903 QTQ589903 RDM589903 RNI589903 RXE589903 SHA589903 SQW589903 TAS589903 TKO589903 TUK589903 UEG589903 UOC589903 UXY589903 VHU589903 VRQ589903 WBM589903 WLI589903 WVE589903 F655439 IS655439 SO655439 ACK655439 AMG655439 AWC655439 BFY655439 BPU655439 BZQ655439 CJM655439 CTI655439 DDE655439 DNA655439 DWW655439 EGS655439 EQO655439 FAK655439 FKG655439 FUC655439 GDY655439 GNU655439 GXQ655439 HHM655439 HRI655439 IBE655439 ILA655439 IUW655439 JES655439 JOO655439 JYK655439 KIG655439 KSC655439 LBY655439 LLU655439 LVQ655439 MFM655439 MPI655439 MZE655439 NJA655439 NSW655439 OCS655439 OMO655439 OWK655439 PGG655439 PQC655439 PZY655439 QJU655439 QTQ655439 RDM655439 RNI655439 RXE655439 SHA655439 SQW655439 TAS655439 TKO655439 TUK655439 UEG655439 UOC655439 UXY655439 VHU655439 VRQ655439 WBM655439 WLI655439 WVE655439 F720975 IS720975 SO720975 ACK720975 AMG720975 AWC720975 BFY720975 BPU720975 BZQ720975 CJM720975 CTI720975 DDE720975 DNA720975 DWW720975 EGS720975 EQO720975 FAK720975 FKG720975 FUC720975 GDY720975 GNU720975 GXQ720975 HHM720975 HRI720975 IBE720975 ILA720975 IUW720975 JES720975 JOO720975 JYK720975 KIG720975 KSC720975 LBY720975 LLU720975 LVQ720975 MFM720975 MPI720975 MZE720975 NJA720975 NSW720975 OCS720975 OMO720975 OWK720975 PGG720975 PQC720975 PZY720975 QJU720975 QTQ720975 RDM720975 RNI720975 RXE720975 SHA720975 SQW720975 TAS720975 TKO720975 TUK720975 UEG720975 UOC720975 UXY720975 VHU720975 VRQ720975 WBM720975 WLI720975 WVE720975 F786511 IS786511 SO786511 ACK786511 AMG786511 AWC786511 BFY786511 BPU786511 BZQ786511 CJM786511 CTI786511 DDE786511 DNA786511 DWW786511 EGS786511 EQO786511 FAK786511 FKG786511 FUC786511 GDY786511 GNU786511 GXQ786511 HHM786511 HRI786511 IBE786511 ILA786511 IUW786511 JES786511 JOO786511 JYK786511 KIG786511 KSC786511 LBY786511 LLU786511 LVQ786511 MFM786511 MPI786511 MZE786511 NJA786511 NSW786511 OCS786511 OMO786511 OWK786511 PGG786511 PQC786511 PZY786511 QJU786511 QTQ786511 RDM786511 RNI786511 RXE786511 SHA786511 SQW786511 TAS786511 TKO786511 TUK786511 UEG786511 UOC786511 UXY786511 VHU786511 VRQ786511 WBM786511 WLI786511 WVE786511 F852047 IS852047 SO852047 ACK852047 AMG852047 AWC852047 BFY852047 BPU852047 BZQ852047 CJM852047 CTI852047 DDE852047 DNA852047 DWW852047 EGS852047 EQO852047 FAK852047 FKG852047 FUC852047 GDY852047 GNU852047 GXQ852047 HHM852047 HRI852047 IBE852047 ILA852047 IUW852047 JES852047 JOO852047 JYK852047 KIG852047 KSC852047 LBY852047 LLU852047 LVQ852047 MFM852047 MPI852047 MZE852047 NJA852047 NSW852047 OCS852047 OMO852047 OWK852047 PGG852047 PQC852047 PZY852047 QJU852047 QTQ852047 RDM852047 RNI852047 RXE852047 SHA852047 SQW852047 TAS852047 TKO852047 TUK852047 UEG852047 UOC852047 UXY852047 VHU852047 VRQ852047 WBM852047 WLI852047 WVE852047 F917583 IS917583 SO917583 ACK917583 AMG917583 AWC917583 BFY917583 BPU917583 BZQ917583 CJM917583 CTI917583 DDE917583 DNA917583 DWW917583 EGS917583 EQO917583 FAK917583 FKG917583 FUC917583 GDY917583 GNU917583 GXQ917583 HHM917583 HRI917583 IBE917583 ILA917583 IUW917583 JES917583 JOO917583 JYK917583 KIG917583 KSC917583 LBY917583 LLU917583 LVQ917583 MFM917583 MPI917583 MZE917583 NJA917583 NSW917583 OCS917583 OMO917583 OWK917583 PGG917583 PQC917583 PZY917583 QJU917583 QTQ917583 RDM917583 RNI917583 RXE917583 SHA917583 SQW917583 TAS917583 TKO917583 TUK917583 UEG917583 UOC917583 UXY917583 VHU917583 VRQ917583 WBM917583 WLI917583 WVE917583 F983119 IS983119 SO983119 ACK983119 AMG983119 AWC983119 BFY983119 BPU983119 BZQ983119 CJM983119 CTI983119 DDE983119 DNA983119 DWW983119 EGS983119 EQO983119 FAK983119 FKG983119 FUC983119 GDY983119 GNU983119 GXQ983119 HHM983119 HRI983119 IBE983119 ILA983119 IUW983119 JES983119 JOO983119 JYK983119 KIG983119 KSC983119 LBY983119 LLU983119 LVQ983119 MFM983119 MPI983119 MZE983119 NJA983119 NSW983119 OCS983119 OMO983119 OWK983119 PGG983119 PQC983119 PZY983119 QJU983119 QTQ983119 RDM983119 RNI983119 RXE983119 SHA983119 SQW983119 TAS983119 TKO983119 TUK983119 UEG983119 UOC983119 UXY983119 VHU983119 VRQ983119 WBM983119 WLI983119 WVE983119 F59 IS59 SO59 ACK59 AMG59 AWC59 BFY59 BPU59 BZQ59 CJM59 CTI59 DDE59 DNA59 DWW59 EGS59 EQO59 FAK59 FKG59 FUC59 GDY59 GNU59 GXQ59 HHM59 HRI59 IBE59 ILA59 IUW59 JES59 JOO59 JYK59 KIG59 KSC59 LBY59 LLU59 LVQ59 MFM59 MPI59 MZE59 NJA59 NSW59 OCS59 OMO59 OWK59 PGG59 PQC59 PZY59 QJU59 QTQ59 RDM59 RNI59 RXE59 SHA59 SQW59 TAS59 TKO59 TUK59 UEG59 UOC59 UXY59 VHU59 VRQ59 WBM59 WLI59 WVE59 F65619 IS65619 SO65619 ACK65619 AMG65619 AWC65619 BFY65619 BPU65619 BZQ65619 CJM65619 CTI65619 DDE65619 DNA65619 DWW65619 EGS65619 EQO65619 FAK65619 FKG65619 FUC65619 GDY65619 GNU65619 GXQ65619 HHM65619 HRI65619 IBE65619 ILA65619 IUW65619 JES65619 JOO65619 JYK65619 KIG65619 KSC65619 LBY65619 LLU65619 LVQ65619 MFM65619 MPI65619 MZE65619 NJA65619 NSW65619 OCS65619 OMO65619 OWK65619 PGG65619 PQC65619 PZY65619 QJU65619 QTQ65619 RDM65619 RNI65619 RXE65619 SHA65619 SQW65619 TAS65619 TKO65619 TUK65619 UEG65619 UOC65619 UXY65619 VHU65619 VRQ65619 WBM65619 WLI65619 WVE65619 F131155 IS131155 SO131155 ACK131155 AMG131155 AWC131155 BFY131155 BPU131155 BZQ131155 CJM131155 CTI131155 DDE131155 DNA131155 DWW131155 EGS131155 EQO131155 FAK131155 FKG131155 FUC131155 GDY131155 GNU131155 GXQ131155 HHM131155 HRI131155 IBE131155 ILA131155 IUW131155 JES131155 JOO131155 JYK131155 KIG131155 KSC131155 LBY131155 LLU131155 LVQ131155 MFM131155 MPI131155 MZE131155 NJA131155 NSW131155 OCS131155 OMO131155 OWK131155 PGG131155 PQC131155 PZY131155 QJU131155 QTQ131155 RDM131155 RNI131155 RXE131155 SHA131155 SQW131155 TAS131155 TKO131155 TUK131155 UEG131155 UOC131155 UXY131155 VHU131155 VRQ131155 WBM131155 WLI131155 WVE131155 F196691 IS196691 SO196691 ACK196691 AMG196691 AWC196691 BFY196691 BPU196691 BZQ196691 CJM196691 CTI196691 DDE196691 DNA196691 DWW196691 EGS196691 EQO196691 FAK196691 FKG196691 FUC196691 GDY196691 GNU196691 GXQ196691 HHM196691 HRI196691 IBE196691 ILA196691 IUW196691 JES196691 JOO196691 JYK196691 KIG196691 KSC196691 LBY196691 LLU196691 LVQ196691 MFM196691 MPI196691 MZE196691 NJA196691 NSW196691 OCS196691 OMO196691 OWK196691 PGG196691 PQC196691 PZY196691 QJU196691 QTQ196691 RDM196691 RNI196691 RXE196691 SHA196691 SQW196691 TAS196691 TKO196691 TUK196691 UEG196691 UOC196691 UXY196691 VHU196691 VRQ196691 WBM196691 WLI196691 WVE196691 F262227 IS262227 SO262227 ACK262227 AMG262227 AWC262227 BFY262227 BPU262227 BZQ262227 CJM262227 CTI262227 DDE262227 DNA262227 DWW262227 EGS262227 EQO262227 FAK262227 FKG262227 FUC262227 GDY262227 GNU262227 GXQ262227 HHM262227 HRI262227 IBE262227 ILA262227 IUW262227 JES262227 JOO262227 JYK262227 KIG262227 KSC262227 LBY262227 LLU262227 LVQ262227 MFM262227 MPI262227 MZE262227 NJA262227 NSW262227 OCS262227 OMO262227 OWK262227 PGG262227 PQC262227 PZY262227 QJU262227 QTQ262227 RDM262227 RNI262227 RXE262227 SHA262227 SQW262227 TAS262227 TKO262227 TUK262227 UEG262227 UOC262227 UXY262227 VHU262227 VRQ262227 WBM262227 WLI262227 WVE262227 F327763 IS327763 SO327763 ACK327763 AMG327763 AWC327763 BFY327763 BPU327763 BZQ327763 CJM327763 CTI327763 DDE327763 DNA327763 DWW327763 EGS327763 EQO327763 FAK327763 FKG327763 FUC327763 GDY327763 GNU327763 GXQ327763 HHM327763 HRI327763 IBE327763 ILA327763 IUW327763 JES327763 JOO327763 JYK327763 KIG327763 KSC327763 LBY327763 LLU327763 LVQ327763 MFM327763 MPI327763 MZE327763 NJA327763 NSW327763 OCS327763 OMO327763 OWK327763 PGG327763 PQC327763 PZY327763 QJU327763 QTQ327763 RDM327763 RNI327763 RXE327763 SHA327763 SQW327763 TAS327763 TKO327763 TUK327763 UEG327763 UOC327763 UXY327763 VHU327763 VRQ327763 WBM327763 WLI327763 WVE327763 F393299 IS393299 SO393299 ACK393299 AMG393299 AWC393299 BFY393299 BPU393299 BZQ393299 CJM393299 CTI393299 DDE393299 DNA393299 DWW393299 EGS393299 EQO393299 FAK393299 FKG393299 FUC393299 GDY393299 GNU393299 GXQ393299 HHM393299 HRI393299 IBE393299 ILA393299 IUW393299 JES393299 JOO393299 JYK393299 KIG393299 KSC393299 LBY393299 LLU393299 LVQ393299 MFM393299 MPI393299 MZE393299 NJA393299 NSW393299 OCS393299 OMO393299 OWK393299 PGG393299 PQC393299 PZY393299 QJU393299 QTQ393299 RDM393299 RNI393299 RXE393299 SHA393299 SQW393299 TAS393299 TKO393299 TUK393299 UEG393299 UOC393299 UXY393299 VHU393299 VRQ393299 WBM393299 WLI393299 WVE393299 F458835 IS458835 SO458835 ACK458835 AMG458835 AWC458835 BFY458835 BPU458835 BZQ458835 CJM458835 CTI458835 DDE458835 DNA458835 DWW458835 EGS458835 EQO458835 FAK458835 FKG458835 FUC458835 GDY458835 GNU458835 GXQ458835 HHM458835 HRI458835 IBE458835 ILA458835 IUW458835 JES458835 JOO458835 JYK458835 KIG458835 KSC458835 LBY458835 LLU458835 LVQ458835 MFM458835 MPI458835 MZE458835 NJA458835 NSW458835 OCS458835 OMO458835 OWK458835 PGG458835 PQC458835 PZY458835 QJU458835 QTQ458835 RDM458835 RNI458835 RXE458835 SHA458835 SQW458835 TAS458835 TKO458835 TUK458835 UEG458835 UOC458835 UXY458835 VHU458835 VRQ458835 WBM458835 WLI458835 WVE458835 F524371 IS524371 SO524371 ACK524371 AMG524371 AWC524371 BFY524371 BPU524371 BZQ524371 CJM524371 CTI524371 DDE524371 DNA524371 DWW524371 EGS524371 EQO524371 FAK524371 FKG524371 FUC524371 GDY524371 GNU524371 GXQ524371 HHM524371 HRI524371 IBE524371 ILA524371 IUW524371 JES524371 JOO524371 JYK524371 KIG524371 KSC524371 LBY524371 LLU524371 LVQ524371 MFM524371 MPI524371 MZE524371 NJA524371 NSW524371 OCS524371 OMO524371 OWK524371 PGG524371 PQC524371 PZY524371 QJU524371 QTQ524371 RDM524371 RNI524371 RXE524371 SHA524371 SQW524371 TAS524371 TKO524371 TUK524371 UEG524371 UOC524371 UXY524371 VHU524371 VRQ524371 WBM524371 WLI524371 WVE524371 F589907 IS589907 SO589907 ACK589907 AMG589907 AWC589907 BFY589907 BPU589907 BZQ589907 CJM589907 CTI589907 DDE589907 DNA589907 DWW589907 EGS589907 EQO589907 FAK589907 FKG589907 FUC589907 GDY589907 GNU589907 GXQ589907 HHM589907 HRI589907 IBE589907 ILA589907 IUW589907 JES589907 JOO589907 JYK589907 KIG589907 KSC589907 LBY589907 LLU589907 LVQ589907 MFM589907 MPI589907 MZE589907 NJA589907 NSW589907 OCS589907 OMO589907 OWK589907 PGG589907 PQC589907 PZY589907 QJU589907 QTQ589907 RDM589907 RNI589907 RXE589907 SHA589907 SQW589907 TAS589907 TKO589907 TUK589907 UEG589907 UOC589907 UXY589907 VHU589907 VRQ589907 WBM589907 WLI589907 WVE589907 F655443 IS655443 SO655443 ACK655443 AMG655443 AWC655443 BFY655443 BPU655443 BZQ655443 CJM655443 CTI655443 DDE655443 DNA655443 DWW655443 EGS655443 EQO655443 FAK655443 FKG655443 FUC655443 GDY655443 GNU655443 GXQ655443 HHM655443 HRI655443 IBE655443 ILA655443 IUW655443 JES655443 JOO655443 JYK655443 KIG655443 KSC655443 LBY655443 LLU655443 LVQ655443 MFM655443 MPI655443 MZE655443 NJA655443 NSW655443 OCS655443 OMO655443 OWK655443 PGG655443 PQC655443 PZY655443 QJU655443 QTQ655443 RDM655443 RNI655443 RXE655443 SHA655443 SQW655443 TAS655443 TKO655443 TUK655443 UEG655443 UOC655443 UXY655443 VHU655443 VRQ655443 WBM655443 WLI655443 WVE655443 F720979 IS720979 SO720979 ACK720979 AMG720979 AWC720979 BFY720979 BPU720979 BZQ720979 CJM720979 CTI720979 DDE720979 DNA720979 DWW720979 EGS720979 EQO720979 FAK720979 FKG720979 FUC720979 GDY720979 GNU720979 GXQ720979 HHM720979 HRI720979 IBE720979 ILA720979 IUW720979 JES720979 JOO720979 JYK720979 KIG720979 KSC720979 LBY720979 LLU720979 LVQ720979 MFM720979 MPI720979 MZE720979 NJA720979 NSW720979 OCS720979 OMO720979 OWK720979 PGG720979 PQC720979 PZY720979 QJU720979 QTQ720979 RDM720979 RNI720979 RXE720979 SHA720979 SQW720979 TAS720979 TKO720979 TUK720979 UEG720979 UOC720979 UXY720979 VHU720979 VRQ720979 WBM720979 WLI720979 WVE720979 F786515 IS786515 SO786515 ACK786515 AMG786515 AWC786515 BFY786515 BPU786515 BZQ786515 CJM786515 CTI786515 DDE786515 DNA786515 DWW786515 EGS786515 EQO786515 FAK786515 FKG786515 FUC786515 GDY786515 GNU786515 GXQ786515 HHM786515 HRI786515 IBE786515 ILA786515 IUW786515 JES786515 JOO786515 JYK786515 KIG786515 KSC786515 LBY786515 LLU786515 LVQ786515 MFM786515 MPI786515 MZE786515 NJA786515 NSW786515 OCS786515 OMO786515 OWK786515 PGG786515 PQC786515 PZY786515 QJU786515 QTQ786515 RDM786515 RNI786515 RXE786515 SHA786515 SQW786515 TAS786515 TKO786515 TUK786515 UEG786515 UOC786515 UXY786515 VHU786515 VRQ786515 WBM786515 WLI786515 WVE786515 F852051 IS852051 SO852051 ACK852051 AMG852051 AWC852051 BFY852051 BPU852051 BZQ852051 CJM852051 CTI852051 DDE852051 DNA852051 DWW852051 EGS852051 EQO852051 FAK852051 FKG852051 FUC852051 GDY852051 GNU852051 GXQ852051 HHM852051 HRI852051 IBE852051 ILA852051 IUW852051 JES852051 JOO852051 JYK852051 KIG852051 KSC852051 LBY852051 LLU852051 LVQ852051 MFM852051 MPI852051 MZE852051 NJA852051 NSW852051 OCS852051 OMO852051 OWK852051 PGG852051 PQC852051 PZY852051 QJU852051 QTQ852051 RDM852051 RNI852051 RXE852051 SHA852051 SQW852051 TAS852051 TKO852051 TUK852051 UEG852051 UOC852051 UXY852051 VHU852051 VRQ852051 WBM852051 WLI852051 WVE852051 F917587 IS917587 SO917587 ACK917587 AMG917587 AWC917587 BFY917587 BPU917587 BZQ917587 CJM917587 CTI917587 DDE917587 DNA917587 DWW917587 EGS917587 EQO917587 FAK917587 FKG917587 FUC917587 GDY917587 GNU917587 GXQ917587 HHM917587 HRI917587 IBE917587 ILA917587 IUW917587 JES917587 JOO917587 JYK917587 KIG917587 KSC917587 LBY917587 LLU917587 LVQ917587 MFM917587 MPI917587 MZE917587 NJA917587 NSW917587 OCS917587 OMO917587 OWK917587 PGG917587 PQC917587 PZY917587 QJU917587 QTQ917587 RDM917587 RNI917587 RXE917587 SHA917587 SQW917587 TAS917587 TKO917587 TUK917587 UEG917587 UOC917587 UXY917587 VHU917587 VRQ917587 WBM917587 WLI917587 WVE917587 F983123 IS983123 SO983123 ACK983123 AMG983123 AWC983123 BFY983123 BPU983123 BZQ983123 CJM983123 CTI983123 DDE983123 DNA983123 DWW983123 EGS983123 EQO983123 FAK983123 FKG983123 FUC983123 GDY983123 GNU983123 GXQ983123 HHM983123 HRI983123 IBE983123 ILA983123 IUW983123 JES983123 JOO983123 JYK983123 KIG983123 KSC983123 LBY983123 LLU983123 LVQ983123 MFM983123 MPI983123 MZE983123 NJA983123 NSW983123 OCS983123 OMO983123 OWK983123 PGG983123 PQC983123 PZY983123 QJU983123 QTQ983123 RDM983123 RNI983123 RXE983123 SHA983123 SQW983123 TAS983123 TKO983123 TUK983123 UEG983123 UOC983123 UXY983123 VHU983123 VRQ983123 WBM983123 WLI983123 WVE983123 F63 IS63 SO63 ACK63 AMG63 AWC63 BFY63 BPU63 BZQ63 CJM63 CTI63 DDE63 DNA63 DWW63 EGS63 EQO63 FAK63 FKG63 FUC63 GDY63 GNU63 GXQ63 HHM63 HRI63 IBE63 ILA63 IUW63 JES63 JOO63 JYK63 KIG63 KSC63 LBY63 LLU63 LVQ63 MFM63 MPI63 MZE63 NJA63 NSW63 OCS63 OMO63 OWK63 PGG63 PQC63 PZY63 QJU63 QTQ63 RDM63 RNI63 RXE63 SHA63 SQW63 TAS63 TKO63 TUK63 UEG63 UOC63 UXY63 VHU63 VRQ63 WBM63 WLI63 WVE63 F65623 IS65623 SO65623 ACK65623 AMG65623 AWC65623 BFY65623 BPU65623 BZQ65623 CJM65623 CTI65623 DDE65623 DNA65623 DWW65623 EGS65623 EQO65623 FAK65623 FKG65623 FUC65623 GDY65623 GNU65623 GXQ65623 HHM65623 HRI65623 IBE65623 ILA65623 IUW65623 JES65623 JOO65623 JYK65623 KIG65623 KSC65623 LBY65623 LLU65623 LVQ65623 MFM65623 MPI65623 MZE65623 NJA65623 NSW65623 OCS65623 OMO65623 OWK65623 PGG65623 PQC65623 PZY65623 QJU65623 QTQ65623 RDM65623 RNI65623 RXE65623 SHA65623 SQW65623 TAS65623 TKO65623 TUK65623 UEG65623 UOC65623 UXY65623 VHU65623 VRQ65623 WBM65623 WLI65623 WVE65623 F131159 IS131159 SO131159 ACK131159 AMG131159 AWC131159 BFY131159 BPU131159 BZQ131159 CJM131159 CTI131159 DDE131159 DNA131159 DWW131159 EGS131159 EQO131159 FAK131159 FKG131159 FUC131159 GDY131159 GNU131159 GXQ131159 HHM131159 HRI131159 IBE131159 ILA131159 IUW131159 JES131159 JOO131159 JYK131159 KIG131159 KSC131159 LBY131159 LLU131159 LVQ131159 MFM131159 MPI131159 MZE131159 NJA131159 NSW131159 OCS131159 OMO131159 OWK131159 PGG131159 PQC131159 PZY131159 QJU131159 QTQ131159 RDM131159 RNI131159 RXE131159 SHA131159 SQW131159 TAS131159 TKO131159 TUK131159 UEG131159 UOC131159 UXY131159 VHU131159 VRQ131159 WBM131159 WLI131159 WVE131159 F196695 IS196695 SO196695 ACK196695 AMG196695 AWC196695 BFY196695 BPU196695 BZQ196695 CJM196695 CTI196695 DDE196695 DNA196695 DWW196695 EGS196695 EQO196695 FAK196695 FKG196695 FUC196695 GDY196695 GNU196695 GXQ196695 HHM196695 HRI196695 IBE196695 ILA196695 IUW196695 JES196695 JOO196695 JYK196695 KIG196695 KSC196695 LBY196695 LLU196695 LVQ196695 MFM196695 MPI196695 MZE196695 NJA196695 NSW196695 OCS196695 OMO196695 OWK196695 PGG196695 PQC196695 PZY196695 QJU196695 QTQ196695 RDM196695 RNI196695 RXE196695 SHA196695 SQW196695 TAS196695 TKO196695 TUK196695 UEG196695 UOC196695 UXY196695 VHU196695 VRQ196695 WBM196695 WLI196695 WVE196695 F262231 IS262231 SO262231 ACK262231 AMG262231 AWC262231 BFY262231 BPU262231 BZQ262231 CJM262231 CTI262231 DDE262231 DNA262231 DWW262231 EGS262231 EQO262231 FAK262231 FKG262231 FUC262231 GDY262231 GNU262231 GXQ262231 HHM262231 HRI262231 IBE262231 ILA262231 IUW262231 JES262231 JOO262231 JYK262231 KIG262231 KSC262231 LBY262231 LLU262231 LVQ262231 MFM262231 MPI262231 MZE262231 NJA262231 NSW262231 OCS262231 OMO262231 OWK262231 PGG262231 PQC262231 PZY262231 QJU262231 QTQ262231 RDM262231 RNI262231 RXE262231 SHA262231 SQW262231 TAS262231 TKO262231 TUK262231 UEG262231 UOC262231 UXY262231 VHU262231 VRQ262231 WBM262231 WLI262231 WVE262231 F327767 IS327767 SO327767 ACK327767 AMG327767 AWC327767 BFY327767 BPU327767 BZQ327767 CJM327767 CTI327767 DDE327767 DNA327767 DWW327767 EGS327767 EQO327767 FAK327767 FKG327767 FUC327767 GDY327767 GNU327767 GXQ327767 HHM327767 HRI327767 IBE327767 ILA327767 IUW327767 JES327767 JOO327767 JYK327767 KIG327767 KSC327767 LBY327767 LLU327767 LVQ327767 MFM327767 MPI327767 MZE327767 NJA327767 NSW327767 OCS327767 OMO327767 OWK327767 PGG327767 PQC327767 PZY327767 QJU327767 QTQ327767 RDM327767 RNI327767 RXE327767 SHA327767 SQW327767 TAS327767 TKO327767 TUK327767 UEG327767 UOC327767 UXY327767 VHU327767 VRQ327767 WBM327767 WLI327767 WVE327767 F393303 IS393303 SO393303 ACK393303 AMG393303 AWC393303 BFY393303 BPU393303 BZQ393303 CJM393303 CTI393303 DDE393303 DNA393303 DWW393303 EGS393303 EQO393303 FAK393303 FKG393303 FUC393303 GDY393303 GNU393303 GXQ393303 HHM393303 HRI393303 IBE393303 ILA393303 IUW393303 JES393303 JOO393303 JYK393303 KIG393303 KSC393303 LBY393303 LLU393303 LVQ393303 MFM393303 MPI393303 MZE393303 NJA393303 NSW393303 OCS393303 OMO393303 OWK393303 PGG393303 PQC393303 PZY393303 QJU393303 QTQ393303 RDM393303 RNI393303 RXE393303 SHA393303 SQW393303 TAS393303 TKO393303 TUK393303 UEG393303 UOC393303 UXY393303 VHU393303 VRQ393303 WBM393303 WLI393303 WVE393303 F458839 IS458839 SO458839 ACK458839 AMG458839 AWC458839 BFY458839 BPU458839 BZQ458839 CJM458839 CTI458839 DDE458839 DNA458839 DWW458839 EGS458839 EQO458839 FAK458839 FKG458839 FUC458839 GDY458839 GNU458839 GXQ458839 HHM458839 HRI458839 IBE458839 ILA458839 IUW458839 JES458839 JOO458839 JYK458839 KIG458839 KSC458839 LBY458839 LLU458839 LVQ458839 MFM458839 MPI458839 MZE458839 NJA458839 NSW458839 OCS458839 OMO458839 OWK458839 PGG458839 PQC458839 PZY458839 QJU458839 QTQ458839 RDM458839 RNI458839 RXE458839 SHA458839 SQW458839 TAS458839 TKO458839 TUK458839 UEG458839 UOC458839 UXY458839 VHU458839 VRQ458839 WBM458839 WLI458839 WVE458839 F524375 IS524375 SO524375 ACK524375 AMG524375 AWC524375 BFY524375 BPU524375 BZQ524375 CJM524375 CTI524375 DDE524375 DNA524375 DWW524375 EGS524375 EQO524375 FAK524375 FKG524375 FUC524375 GDY524375 GNU524375 GXQ524375 HHM524375 HRI524375 IBE524375 ILA524375 IUW524375 JES524375 JOO524375 JYK524375 KIG524375 KSC524375 LBY524375 LLU524375 LVQ524375 MFM524375 MPI524375 MZE524375 NJA524375 NSW524375 OCS524375 OMO524375 OWK524375 PGG524375 PQC524375 PZY524375 QJU524375 QTQ524375 RDM524375 RNI524375 RXE524375 SHA524375 SQW524375 TAS524375 TKO524375 TUK524375 UEG524375 UOC524375 UXY524375 VHU524375 VRQ524375 WBM524375 WLI524375 WVE524375 F589911 IS589911 SO589911 ACK589911 AMG589911 AWC589911 BFY589911 BPU589911 BZQ589911 CJM589911 CTI589911 DDE589911 DNA589911 DWW589911 EGS589911 EQO589911 FAK589911 FKG589911 FUC589911 GDY589911 GNU589911 GXQ589911 HHM589911 HRI589911 IBE589911 ILA589911 IUW589911 JES589911 JOO589911 JYK589911 KIG589911 KSC589911 LBY589911 LLU589911 LVQ589911 MFM589911 MPI589911 MZE589911 NJA589911 NSW589911 OCS589911 OMO589911 OWK589911 PGG589911 PQC589911 PZY589911 QJU589911 QTQ589911 RDM589911 RNI589911 RXE589911 SHA589911 SQW589911 TAS589911 TKO589911 TUK589911 UEG589911 UOC589911 UXY589911 VHU589911 VRQ589911 WBM589911 WLI589911 WVE589911 F655447 IS655447 SO655447 ACK655447 AMG655447 AWC655447 BFY655447 BPU655447 BZQ655447 CJM655447 CTI655447 DDE655447 DNA655447 DWW655447 EGS655447 EQO655447 FAK655447 FKG655447 FUC655447 GDY655447 GNU655447 GXQ655447 HHM655447 HRI655447 IBE655447 ILA655447 IUW655447 JES655447 JOO655447 JYK655447 KIG655447 KSC655447 LBY655447 LLU655447 LVQ655447 MFM655447 MPI655447 MZE655447 NJA655447 NSW655447 OCS655447 OMO655447 OWK655447 PGG655447 PQC655447 PZY655447 QJU655447 QTQ655447 RDM655447 RNI655447 RXE655447 SHA655447 SQW655447 TAS655447 TKO655447 TUK655447 UEG655447 UOC655447 UXY655447 VHU655447 VRQ655447 WBM655447 WLI655447 WVE655447 F720983 IS720983 SO720983 ACK720983 AMG720983 AWC720983 BFY720983 BPU720983 BZQ720983 CJM720983 CTI720983 DDE720983 DNA720983 DWW720983 EGS720983 EQO720983 FAK720983 FKG720983 FUC720983 GDY720983 GNU720983 GXQ720983 HHM720983 HRI720983 IBE720983 ILA720983 IUW720983 JES720983 JOO720983 JYK720983 KIG720983 KSC720983 LBY720983 LLU720983 LVQ720983 MFM720983 MPI720983 MZE720983 NJA720983 NSW720983 OCS720983 OMO720983 OWK720983 PGG720983 PQC720983 PZY720983 QJU720983 QTQ720983 RDM720983 RNI720983 RXE720983 SHA720983 SQW720983 TAS720983 TKO720983 TUK720983 UEG720983 UOC720983 UXY720983 VHU720983 VRQ720983 WBM720983 WLI720983 WVE720983 F786519 IS786519 SO786519 ACK786519 AMG786519 AWC786519 BFY786519 BPU786519 BZQ786519 CJM786519 CTI786519 DDE786519 DNA786519 DWW786519 EGS786519 EQO786519 FAK786519 FKG786519 FUC786519 GDY786519 GNU786519 GXQ786519 HHM786519 HRI786519 IBE786519 ILA786519 IUW786519 JES786519 JOO786519 JYK786519 KIG786519 KSC786519 LBY786519 LLU786519 LVQ786519 MFM786519 MPI786519 MZE786519 NJA786519 NSW786519 OCS786519 OMO786519 OWK786519 PGG786519 PQC786519 PZY786519 QJU786519 QTQ786519 RDM786519 RNI786519 RXE786519 SHA786519 SQW786519 TAS786519 TKO786519 TUK786519 UEG786519 UOC786519 UXY786519 VHU786519 VRQ786519 WBM786519 WLI786519 WVE786519 F852055 IS852055 SO852055 ACK852055 AMG852055 AWC852055 BFY852055 BPU852055 BZQ852055 CJM852055 CTI852055 DDE852055 DNA852055 DWW852055 EGS852055 EQO852055 FAK852055 FKG852055 FUC852055 GDY852055 GNU852055 GXQ852055 HHM852055 HRI852055 IBE852055 ILA852055 IUW852055 JES852055 JOO852055 JYK852055 KIG852055 KSC852055 LBY852055 LLU852055 LVQ852055 MFM852055 MPI852055 MZE852055 NJA852055 NSW852055 OCS852055 OMO852055 OWK852055 PGG852055 PQC852055 PZY852055 QJU852055 QTQ852055 RDM852055 RNI852055 RXE852055 SHA852055 SQW852055 TAS852055 TKO852055 TUK852055 UEG852055 UOC852055 UXY852055 VHU852055 VRQ852055 WBM852055 WLI852055 WVE852055 F917591 IS917591 SO917591 ACK917591 AMG917591 AWC917591 BFY917591 BPU917591 BZQ917591 CJM917591 CTI917591 DDE917591 DNA917591 DWW917591 EGS917591 EQO917591 FAK917591 FKG917591 FUC917591 GDY917591 GNU917591 GXQ917591 HHM917591 HRI917591 IBE917591 ILA917591 IUW917591 JES917591 JOO917591 JYK917591 KIG917591 KSC917591 LBY917591 LLU917591 LVQ917591 MFM917591 MPI917591 MZE917591 NJA917591 NSW917591 OCS917591 OMO917591 OWK917591 PGG917591 PQC917591 PZY917591 QJU917591 QTQ917591 RDM917591 RNI917591 RXE917591 SHA917591 SQW917591 TAS917591 TKO917591 TUK917591 UEG917591 UOC917591 UXY917591 VHU917591 VRQ917591 WBM917591 WLI917591 WVE917591 F983127 IS983127 SO983127 ACK983127 AMG983127 AWC983127 BFY983127 BPU983127 BZQ983127 CJM983127 CTI983127 DDE983127 DNA983127 DWW983127 EGS983127 EQO983127 FAK983127 FKG983127 FUC983127 GDY983127 GNU983127 GXQ983127 HHM983127 HRI983127 IBE983127 ILA983127 IUW983127 JES983127 JOO983127 JYK983127 KIG983127 KSC983127 LBY983127 LLU983127 LVQ983127 MFM983127 MPI983127 MZE983127 NJA983127 NSW983127 OCS983127 OMO983127 OWK983127 PGG983127 PQC983127 PZY983127 QJU983127 QTQ983127 RDM983127 RNI983127 RXE983127 SHA983127 SQW983127 TAS983127 TKO983127 TUK983127 UEG983127 UOC983127 UXY983127 VHU983127 VRQ983127 WBM983127 WLI983127 WVE983127 F31 IS31 SO31 ACK31 AMG31 AWC31 BFY31 BPU31 BZQ31 CJM31 CTI31 DDE31 DNA31 DWW31 EGS31 EQO31 FAK31 FKG31 FUC31 GDY31 GNU31 GXQ31 HHM31 HRI31 IBE31 ILA31 IUW31 JES31 JOO31 JYK31 KIG31 KSC31 LBY31 LLU31 LVQ31 MFM31 MPI31 MZE31 NJA31 NSW31 OCS31 OMO31 OWK31 PGG31 PQC31 PZY31 QJU31 QTQ31 RDM31 RNI31 RXE31 SHA31 SQW31 TAS31 TKO31 TUK31 UEG31 UOC31 UXY31 VHU31 VRQ31 WBM31 WLI31 WVE31 F65591 IS65591 SO65591 ACK65591 AMG65591 AWC65591 BFY65591 BPU65591 BZQ65591 CJM65591 CTI65591 DDE65591 DNA65591 DWW65591 EGS65591 EQO65591 FAK65591 FKG65591 FUC65591 GDY65591 GNU65591 GXQ65591 HHM65591 HRI65591 IBE65591 ILA65591 IUW65591 JES65591 JOO65591 JYK65591 KIG65591 KSC65591 LBY65591 LLU65591 LVQ65591 MFM65591 MPI65591 MZE65591 NJA65591 NSW65591 OCS65591 OMO65591 OWK65591 PGG65591 PQC65591 PZY65591 QJU65591 QTQ65591 RDM65591 RNI65591 RXE65591 SHA65591 SQW65591 TAS65591 TKO65591 TUK65591 UEG65591 UOC65591 UXY65591 VHU65591 VRQ65591 WBM65591 WLI65591 WVE65591 F131127 IS131127 SO131127 ACK131127 AMG131127 AWC131127 BFY131127 BPU131127 BZQ131127 CJM131127 CTI131127 DDE131127 DNA131127 DWW131127 EGS131127 EQO131127 FAK131127 FKG131127 FUC131127 GDY131127 GNU131127 GXQ131127 HHM131127 HRI131127 IBE131127 ILA131127 IUW131127 JES131127 JOO131127 JYK131127 KIG131127 KSC131127 LBY131127 LLU131127 LVQ131127 MFM131127 MPI131127 MZE131127 NJA131127 NSW131127 OCS131127 OMO131127 OWK131127 PGG131127 PQC131127 PZY131127 QJU131127 QTQ131127 RDM131127 RNI131127 RXE131127 SHA131127 SQW131127 TAS131127 TKO131127 TUK131127 UEG131127 UOC131127 UXY131127 VHU131127 VRQ131127 WBM131127 WLI131127 WVE131127 F196663 IS196663 SO196663 ACK196663 AMG196663 AWC196663 BFY196663 BPU196663 BZQ196663 CJM196663 CTI196663 DDE196663 DNA196663 DWW196663 EGS196663 EQO196663 FAK196663 FKG196663 FUC196663 GDY196663 GNU196663 GXQ196663 HHM196663 HRI196663 IBE196663 ILA196663 IUW196663 JES196663 JOO196663 JYK196663 KIG196663 KSC196663 LBY196663 LLU196663 LVQ196663 MFM196663 MPI196663 MZE196663 NJA196663 NSW196663 OCS196663 OMO196663 OWK196663 PGG196663 PQC196663 PZY196663 QJU196663 QTQ196663 RDM196663 RNI196663 RXE196663 SHA196663 SQW196663 TAS196663 TKO196663 TUK196663 UEG196663 UOC196663 UXY196663 VHU196663 VRQ196663 WBM196663 WLI196663 WVE196663 F262199 IS262199 SO262199 ACK262199 AMG262199 AWC262199 BFY262199 BPU262199 BZQ262199 CJM262199 CTI262199 DDE262199 DNA262199 DWW262199 EGS262199 EQO262199 FAK262199 FKG262199 FUC262199 GDY262199 GNU262199 GXQ262199 HHM262199 HRI262199 IBE262199 ILA262199 IUW262199 JES262199 JOO262199 JYK262199 KIG262199 KSC262199 LBY262199 LLU262199 LVQ262199 MFM262199 MPI262199 MZE262199 NJA262199 NSW262199 OCS262199 OMO262199 OWK262199 PGG262199 PQC262199 PZY262199 QJU262199 QTQ262199 RDM262199 RNI262199 RXE262199 SHA262199 SQW262199 TAS262199 TKO262199 TUK262199 UEG262199 UOC262199 UXY262199 VHU262199 VRQ262199 WBM262199 WLI262199 WVE262199 F327735 IS327735 SO327735 ACK327735 AMG327735 AWC327735 BFY327735 BPU327735 BZQ327735 CJM327735 CTI327735 DDE327735 DNA327735 DWW327735 EGS327735 EQO327735 FAK327735 FKG327735 FUC327735 GDY327735 GNU327735 GXQ327735 HHM327735 HRI327735 IBE327735 ILA327735 IUW327735 JES327735 JOO327735 JYK327735 KIG327735 KSC327735 LBY327735 LLU327735 LVQ327735 MFM327735 MPI327735 MZE327735 NJA327735 NSW327735 OCS327735 OMO327735 OWK327735 PGG327735 PQC327735 PZY327735 QJU327735 QTQ327735 RDM327735 RNI327735 RXE327735 SHA327735 SQW327735 TAS327735 TKO327735 TUK327735 UEG327735 UOC327735 UXY327735 VHU327735 VRQ327735 WBM327735 WLI327735 WVE327735 F393271 IS393271 SO393271 ACK393271 AMG393271 AWC393271 BFY393271 BPU393271 BZQ393271 CJM393271 CTI393271 DDE393271 DNA393271 DWW393271 EGS393271 EQO393271 FAK393271 FKG393271 FUC393271 GDY393271 GNU393271 GXQ393271 HHM393271 HRI393271 IBE393271 ILA393271 IUW393271 JES393271 JOO393271 JYK393271 KIG393271 KSC393271 LBY393271 LLU393271 LVQ393271 MFM393271 MPI393271 MZE393271 NJA393271 NSW393271 OCS393271 OMO393271 OWK393271 PGG393271 PQC393271 PZY393271 QJU393271 QTQ393271 RDM393271 RNI393271 RXE393271 SHA393271 SQW393271 TAS393271 TKO393271 TUK393271 UEG393271 UOC393271 UXY393271 VHU393271 VRQ393271 WBM393271 WLI393271 WVE393271 F458807 IS458807 SO458807 ACK458807 AMG458807 AWC458807 BFY458807 BPU458807 BZQ458807 CJM458807 CTI458807 DDE458807 DNA458807 DWW458807 EGS458807 EQO458807 FAK458807 FKG458807 FUC458807 GDY458807 GNU458807 GXQ458807 HHM458807 HRI458807 IBE458807 ILA458807 IUW458807 JES458807 JOO458807 JYK458807 KIG458807 KSC458807 LBY458807 LLU458807 LVQ458807 MFM458807 MPI458807 MZE458807 NJA458807 NSW458807 OCS458807 OMO458807 OWK458807 PGG458807 PQC458807 PZY458807 QJU458807 QTQ458807 RDM458807 RNI458807 RXE458807 SHA458807 SQW458807 TAS458807 TKO458807 TUK458807 UEG458807 UOC458807 UXY458807 VHU458807 VRQ458807 WBM458807 WLI458807 WVE458807 F524343 IS524343 SO524343 ACK524343 AMG524343 AWC524343 BFY524343 BPU524343 BZQ524343 CJM524343 CTI524343 DDE524343 DNA524343 DWW524343 EGS524343 EQO524343 FAK524343 FKG524343 FUC524343 GDY524343 GNU524343 GXQ524343 HHM524343 HRI524343 IBE524343 ILA524343 IUW524343 JES524343 JOO524343 JYK524343 KIG524343 KSC524343 LBY524343 LLU524343 LVQ524343 MFM524343 MPI524343 MZE524343 NJA524343 NSW524343 OCS524343 OMO524343 OWK524343 PGG524343 PQC524343 PZY524343 QJU524343 QTQ524343 RDM524343 RNI524343 RXE524343 SHA524343 SQW524343 TAS524343 TKO524343 TUK524343 UEG524343 UOC524343 UXY524343 VHU524343 VRQ524343 WBM524343 WLI524343 WVE524343 F589879 IS589879 SO589879 ACK589879 AMG589879 AWC589879 BFY589879 BPU589879 BZQ589879 CJM589879 CTI589879 DDE589879 DNA589879 DWW589879 EGS589879 EQO589879 FAK589879 FKG589879 FUC589879 GDY589879 GNU589879 GXQ589879 HHM589879 HRI589879 IBE589879 ILA589879 IUW589879 JES589879 JOO589879 JYK589879 KIG589879 KSC589879 LBY589879 LLU589879 LVQ589879 MFM589879 MPI589879 MZE589879 NJA589879 NSW589879 OCS589879 OMO589879 OWK589879 PGG589879 PQC589879 PZY589879 QJU589879 QTQ589879 RDM589879 RNI589879 RXE589879 SHA589879 SQW589879 TAS589879 TKO589879 TUK589879 UEG589879 UOC589879 UXY589879 VHU589879 VRQ589879 WBM589879 WLI589879 WVE589879 F655415 IS655415 SO655415 ACK655415 AMG655415 AWC655415 BFY655415 BPU655415 BZQ655415 CJM655415 CTI655415 DDE655415 DNA655415 DWW655415 EGS655415 EQO655415 FAK655415 FKG655415 FUC655415 GDY655415 GNU655415 GXQ655415 HHM655415 HRI655415 IBE655415 ILA655415 IUW655415 JES655415 JOO655415 JYK655415 KIG655415 KSC655415 LBY655415 LLU655415 LVQ655415 MFM655415 MPI655415 MZE655415 NJA655415 NSW655415 OCS655415 OMO655415 OWK655415 PGG655415 PQC655415 PZY655415 QJU655415 QTQ655415 RDM655415 RNI655415 RXE655415 SHA655415 SQW655415 TAS655415 TKO655415 TUK655415 UEG655415 UOC655415 UXY655415 VHU655415 VRQ655415 WBM655415 WLI655415 WVE655415 F720951 IS720951 SO720951 ACK720951 AMG720951 AWC720951 BFY720951 BPU720951 BZQ720951 CJM720951 CTI720951 DDE720951 DNA720951 DWW720951 EGS720951 EQO720951 FAK720951 FKG720951 FUC720951 GDY720951 GNU720951 GXQ720951 HHM720951 HRI720951 IBE720951 ILA720951 IUW720951 JES720951 JOO720951 JYK720951 KIG720951 KSC720951 LBY720951 LLU720951 LVQ720951 MFM720951 MPI720951 MZE720951 NJA720951 NSW720951 OCS720951 OMO720951 OWK720951 PGG720951 PQC720951 PZY720951 QJU720951 QTQ720951 RDM720951 RNI720951 RXE720951 SHA720951 SQW720951 TAS720951 TKO720951 TUK720951 UEG720951 UOC720951 UXY720951 VHU720951 VRQ720951 WBM720951 WLI720951 WVE720951 F786487 IS786487 SO786487 ACK786487 AMG786487 AWC786487 BFY786487 BPU786487 BZQ786487 CJM786487 CTI786487 DDE786487 DNA786487 DWW786487 EGS786487 EQO786487 FAK786487 FKG786487 FUC786487 GDY786487 GNU786487 GXQ786487 HHM786487 HRI786487 IBE786487 ILA786487 IUW786487 JES786487 JOO786487 JYK786487 KIG786487 KSC786487 LBY786487 LLU786487 LVQ786487 MFM786487 MPI786487 MZE786487 NJA786487 NSW786487 OCS786487 OMO786487 OWK786487 PGG786487 PQC786487 PZY786487 QJU786487 QTQ786487 RDM786487 RNI786487 RXE786487 SHA786487 SQW786487 TAS786487 TKO786487 TUK786487 UEG786487 UOC786487 UXY786487 VHU786487 VRQ786487 WBM786487 WLI786487 WVE786487 F852023 IS852023 SO852023 ACK852023 AMG852023 AWC852023 BFY852023 BPU852023 BZQ852023 CJM852023 CTI852023 DDE852023 DNA852023 DWW852023 EGS852023 EQO852023 FAK852023 FKG852023 FUC852023 GDY852023 GNU852023 GXQ852023 HHM852023 HRI852023 IBE852023 ILA852023 IUW852023 JES852023 JOO852023 JYK852023 KIG852023 KSC852023 LBY852023 LLU852023 LVQ852023 MFM852023 MPI852023 MZE852023 NJA852023 NSW852023 OCS852023 OMO852023 OWK852023 PGG852023 PQC852023 PZY852023 QJU852023 QTQ852023 RDM852023 RNI852023 RXE852023 SHA852023 SQW852023 TAS852023 TKO852023 TUK852023 UEG852023 UOC852023 UXY852023 VHU852023 VRQ852023 WBM852023 WLI852023 WVE852023 F917559 IS917559 SO917559 ACK917559 AMG917559 AWC917559 BFY917559 BPU917559 BZQ917559 CJM917559 CTI917559 DDE917559 DNA917559 DWW917559 EGS917559 EQO917559 FAK917559 FKG917559 FUC917559 GDY917559 GNU917559 GXQ917559 HHM917559 HRI917559 IBE917559 ILA917559 IUW917559 JES917559 JOO917559 JYK917559 KIG917559 KSC917559 LBY917559 LLU917559 LVQ917559 MFM917559 MPI917559 MZE917559 NJA917559 NSW917559 OCS917559 OMO917559 OWK917559 PGG917559 PQC917559 PZY917559 QJU917559 QTQ917559 RDM917559 RNI917559 RXE917559 SHA917559 SQW917559 TAS917559 TKO917559 TUK917559 UEG917559 UOC917559 UXY917559 VHU917559 VRQ917559 WBM917559 WLI917559 WVE917559 F983095 IS983095 SO983095 ACK983095 AMG983095 AWC983095 BFY983095 BPU983095 BZQ983095 CJM983095 CTI983095 DDE983095 DNA983095 DWW983095 EGS983095 EQO983095 FAK983095 FKG983095 FUC983095 GDY983095 GNU983095 GXQ983095 HHM983095 HRI983095 IBE983095 ILA983095 IUW983095 JES983095 JOO983095 JYK983095 KIG983095 KSC983095 LBY983095 LLU983095 LVQ983095 MFM983095 MPI983095 MZE983095 NJA983095 NSW983095 OCS983095 OMO983095 OWK983095 PGG983095 PQC983095 PZY983095 QJU983095 QTQ983095 RDM983095 RNI983095 RXE983095 SHA983095 SQW983095 TAS983095 TKO983095 TUK983095 UEG983095 UOC983095 UXY983095 VHU983095 VRQ983095 WBM983095 WLI983095 WVE983095 F29 IS29 SO29 ACK29 AMG29 AWC29 BFY29 BPU29 BZQ29 CJM29 CTI29 DDE29 DNA29 DWW29 EGS29 EQO29 FAK29 FKG29 FUC29 GDY29 GNU29 GXQ29 HHM29 HRI29 IBE29 ILA29 IUW29 JES29 JOO29 JYK29 KIG29 KSC29 LBY29 LLU29 LVQ29 MFM29 MPI29 MZE29 NJA29 NSW29 OCS29 OMO29 OWK29 PGG29 PQC29 PZY29 QJU29 QTQ29 RDM29 RNI29 RXE29 SHA29 SQW29 TAS29 TKO29 TUK29 UEG29 UOC29 UXY29 VHU29 VRQ29 WBM29 WLI29 WVE29 F65589 IS65589 SO65589 ACK65589 AMG65589 AWC65589 BFY65589 BPU65589 BZQ65589 CJM65589 CTI65589 DDE65589 DNA65589 DWW65589 EGS65589 EQO65589 FAK65589 FKG65589 FUC65589 GDY65589 GNU65589 GXQ65589 HHM65589 HRI65589 IBE65589 ILA65589 IUW65589 JES65589 JOO65589 JYK65589 KIG65589 KSC65589 LBY65589 LLU65589 LVQ65589 MFM65589 MPI65589 MZE65589 NJA65589 NSW65589 OCS65589 OMO65589 OWK65589 PGG65589 PQC65589 PZY65589 QJU65589 QTQ65589 RDM65589 RNI65589 RXE65589 SHA65589 SQW65589 TAS65589 TKO65589 TUK65589 UEG65589 UOC65589 UXY65589 VHU65589 VRQ65589 WBM65589 WLI65589 WVE65589 F131125 IS131125 SO131125 ACK131125 AMG131125 AWC131125 BFY131125 BPU131125 BZQ131125 CJM131125 CTI131125 DDE131125 DNA131125 DWW131125 EGS131125 EQO131125 FAK131125 FKG131125 FUC131125 GDY131125 GNU131125 GXQ131125 HHM131125 HRI131125 IBE131125 ILA131125 IUW131125 JES131125 JOO131125 JYK131125 KIG131125 KSC131125 LBY131125 LLU131125 LVQ131125 MFM131125 MPI131125 MZE131125 NJA131125 NSW131125 OCS131125 OMO131125 OWK131125 PGG131125 PQC131125 PZY131125 QJU131125 QTQ131125 RDM131125 RNI131125 RXE131125 SHA131125 SQW131125 TAS131125 TKO131125 TUK131125 UEG131125 UOC131125 UXY131125 VHU131125 VRQ131125 WBM131125 WLI131125 WVE131125 F196661 IS196661 SO196661 ACK196661 AMG196661 AWC196661 BFY196661 BPU196661 BZQ196661 CJM196661 CTI196661 DDE196661 DNA196661 DWW196661 EGS196661 EQO196661 FAK196661 FKG196661 FUC196661 GDY196661 GNU196661 GXQ196661 HHM196661 HRI196661 IBE196661 ILA196661 IUW196661 JES196661 JOO196661 JYK196661 KIG196661 KSC196661 LBY196661 LLU196661 LVQ196661 MFM196661 MPI196661 MZE196661 NJA196661 NSW196661 OCS196661 OMO196661 OWK196661 PGG196661 PQC196661 PZY196661 QJU196661 QTQ196661 RDM196661 RNI196661 RXE196661 SHA196661 SQW196661 TAS196661 TKO196661 TUK196661 UEG196661 UOC196661 UXY196661 VHU196661 VRQ196661 WBM196661 WLI196661 WVE196661 F262197 IS262197 SO262197 ACK262197 AMG262197 AWC262197 BFY262197 BPU262197 BZQ262197 CJM262197 CTI262197 DDE262197 DNA262197 DWW262197 EGS262197 EQO262197 FAK262197 FKG262197 FUC262197 GDY262197 GNU262197 GXQ262197 HHM262197 HRI262197 IBE262197 ILA262197 IUW262197 JES262197 JOO262197 JYK262197 KIG262197 KSC262197 LBY262197 LLU262197 LVQ262197 MFM262197 MPI262197 MZE262197 NJA262197 NSW262197 OCS262197 OMO262197 OWK262197 PGG262197 PQC262197 PZY262197 QJU262197 QTQ262197 RDM262197 RNI262197 RXE262197 SHA262197 SQW262197 TAS262197 TKO262197 TUK262197 UEG262197 UOC262197 UXY262197 VHU262197 VRQ262197 WBM262197 WLI262197 WVE262197 F327733 IS327733 SO327733 ACK327733 AMG327733 AWC327733 BFY327733 BPU327733 BZQ327733 CJM327733 CTI327733 DDE327733 DNA327733 DWW327733 EGS327733 EQO327733 FAK327733 FKG327733 FUC327733 GDY327733 GNU327733 GXQ327733 HHM327733 HRI327733 IBE327733 ILA327733 IUW327733 JES327733 JOO327733 JYK327733 KIG327733 KSC327733 LBY327733 LLU327733 LVQ327733 MFM327733 MPI327733 MZE327733 NJA327733 NSW327733 OCS327733 OMO327733 OWK327733 PGG327733 PQC327733 PZY327733 QJU327733 QTQ327733 RDM327733 RNI327733 RXE327733 SHA327733 SQW327733 TAS327733 TKO327733 TUK327733 UEG327733 UOC327733 UXY327733 VHU327733 VRQ327733 WBM327733 WLI327733 WVE327733 F393269 IS393269 SO393269 ACK393269 AMG393269 AWC393269 BFY393269 BPU393269 BZQ393269 CJM393269 CTI393269 DDE393269 DNA393269 DWW393269 EGS393269 EQO393269 FAK393269 FKG393269 FUC393269 GDY393269 GNU393269 GXQ393269 HHM393269 HRI393269 IBE393269 ILA393269 IUW393269 JES393269 JOO393269 JYK393269 KIG393269 KSC393269 LBY393269 LLU393269 LVQ393269 MFM393269 MPI393269 MZE393269 NJA393269 NSW393269 OCS393269 OMO393269 OWK393269 PGG393269 PQC393269 PZY393269 QJU393269 QTQ393269 RDM393269 RNI393269 RXE393269 SHA393269 SQW393269 TAS393269 TKO393269 TUK393269 UEG393269 UOC393269 UXY393269 VHU393269 VRQ393269 WBM393269 WLI393269 WVE393269 F458805 IS458805 SO458805 ACK458805 AMG458805 AWC458805 BFY458805 BPU458805 BZQ458805 CJM458805 CTI458805 DDE458805 DNA458805 DWW458805 EGS458805 EQO458805 FAK458805 FKG458805 FUC458805 GDY458805 GNU458805 GXQ458805 HHM458805 HRI458805 IBE458805 ILA458805 IUW458805 JES458805 JOO458805 JYK458805 KIG458805 KSC458805 LBY458805 LLU458805 LVQ458805 MFM458805 MPI458805 MZE458805 NJA458805 NSW458805 OCS458805 OMO458805 OWK458805 PGG458805 PQC458805 PZY458805 QJU458805 QTQ458805 RDM458805 RNI458805 RXE458805 SHA458805 SQW458805 TAS458805 TKO458805 TUK458805 UEG458805 UOC458805 UXY458805 VHU458805 VRQ458805 WBM458805 WLI458805 WVE458805 F524341 IS524341 SO524341 ACK524341 AMG524341 AWC524341 BFY524341 BPU524341 BZQ524341 CJM524341 CTI524341 DDE524341 DNA524341 DWW524341 EGS524341 EQO524341 FAK524341 FKG524341 FUC524341 GDY524341 GNU524341 GXQ524341 HHM524341 HRI524341 IBE524341 ILA524341 IUW524341 JES524341 JOO524341 JYK524341 KIG524341 KSC524341 LBY524341 LLU524341 LVQ524341 MFM524341 MPI524341 MZE524341 NJA524341 NSW524341 OCS524341 OMO524341 OWK524341 PGG524341 PQC524341 PZY524341 QJU524341 QTQ524341 RDM524341 RNI524341 RXE524341 SHA524341 SQW524341 TAS524341 TKO524341 TUK524341 UEG524341 UOC524341 UXY524341 VHU524341 VRQ524341 WBM524341 WLI524341 WVE524341 F589877 IS589877 SO589877 ACK589877 AMG589877 AWC589877 BFY589877 BPU589877 BZQ589877 CJM589877 CTI589877 DDE589877 DNA589877 DWW589877 EGS589877 EQO589877 FAK589877 FKG589877 FUC589877 GDY589877 GNU589877 GXQ589877 HHM589877 HRI589877 IBE589877 ILA589877 IUW589877 JES589877 JOO589877 JYK589877 KIG589877 KSC589877 LBY589877 LLU589877 LVQ589877 MFM589877 MPI589877 MZE589877 NJA589877 NSW589877 OCS589877 OMO589877 OWK589877 PGG589877 PQC589877 PZY589877 QJU589877 QTQ589877 RDM589877 RNI589877 RXE589877 SHA589877 SQW589877 TAS589877 TKO589877 TUK589877 UEG589877 UOC589877 UXY589877 VHU589877 VRQ589877 WBM589877 WLI589877 WVE589877 F655413 IS655413 SO655413 ACK655413 AMG655413 AWC655413 BFY655413 BPU655413 BZQ655413 CJM655413 CTI655413 DDE655413 DNA655413 DWW655413 EGS655413 EQO655413 FAK655413 FKG655413 FUC655413 GDY655413 GNU655413 GXQ655413 HHM655413 HRI655413 IBE655413 ILA655413 IUW655413 JES655413 JOO655413 JYK655413 KIG655413 KSC655413 LBY655413 LLU655413 LVQ655413 MFM655413 MPI655413 MZE655413 NJA655413 NSW655413 OCS655413 OMO655413 OWK655413 PGG655413 PQC655413 PZY655413 QJU655413 QTQ655413 RDM655413 RNI655413 RXE655413 SHA655413 SQW655413 TAS655413 TKO655413 TUK655413 UEG655413 UOC655413 UXY655413 VHU655413 VRQ655413 WBM655413 WLI655413 WVE655413 F720949 IS720949 SO720949 ACK720949 AMG720949 AWC720949 BFY720949 BPU720949 BZQ720949 CJM720949 CTI720949 DDE720949 DNA720949 DWW720949 EGS720949 EQO720949 FAK720949 FKG720949 FUC720949 GDY720949 GNU720949 GXQ720949 HHM720949 HRI720949 IBE720949 ILA720949 IUW720949 JES720949 JOO720949 JYK720949 KIG720949 KSC720949 LBY720949 LLU720949 LVQ720949 MFM720949 MPI720949 MZE720949 NJA720949 NSW720949 OCS720949 OMO720949 OWK720949 PGG720949 PQC720949 PZY720949 QJU720949 QTQ720949 RDM720949 RNI720949 RXE720949 SHA720949 SQW720949 TAS720949 TKO720949 TUK720949 UEG720949 UOC720949 UXY720949 VHU720949 VRQ720949 WBM720949 WLI720949 WVE720949 F786485 IS786485 SO786485 ACK786485 AMG786485 AWC786485 BFY786485 BPU786485 BZQ786485 CJM786485 CTI786485 DDE786485 DNA786485 DWW786485 EGS786485 EQO786485 FAK786485 FKG786485 FUC786485 GDY786485 GNU786485 GXQ786485 HHM786485 HRI786485 IBE786485 ILA786485 IUW786485 JES786485 JOO786485 JYK786485 KIG786485 KSC786485 LBY786485 LLU786485 LVQ786485 MFM786485 MPI786485 MZE786485 NJA786485 NSW786485 OCS786485 OMO786485 OWK786485 PGG786485 PQC786485 PZY786485 QJU786485 QTQ786485 RDM786485 RNI786485 RXE786485 SHA786485 SQW786485 TAS786485 TKO786485 TUK786485 UEG786485 UOC786485 UXY786485 VHU786485 VRQ786485 WBM786485 WLI786485 WVE786485 F852021 IS852021 SO852021 ACK852021 AMG852021 AWC852021 BFY852021 BPU852021 BZQ852021 CJM852021 CTI852021 DDE852021 DNA852021 DWW852021 EGS852021 EQO852021 FAK852021 FKG852021 FUC852021 GDY852021 GNU852021 GXQ852021 HHM852021 HRI852021 IBE852021 ILA852021 IUW852021 JES852021 JOO852021 JYK852021 KIG852021 KSC852021 LBY852021 LLU852021 LVQ852021 MFM852021 MPI852021 MZE852021 NJA852021 NSW852021 OCS852021 OMO852021 OWK852021 PGG852021 PQC852021 PZY852021 QJU852021 QTQ852021 RDM852021 RNI852021 RXE852021 SHA852021 SQW852021 TAS852021 TKO852021 TUK852021 UEG852021 UOC852021 UXY852021 VHU852021 VRQ852021 WBM852021 WLI852021 WVE852021 F917557 IS917557 SO917557 ACK917557 AMG917557 AWC917557 BFY917557 BPU917557 BZQ917557 CJM917557 CTI917557 DDE917557 DNA917557 DWW917557 EGS917557 EQO917557 FAK917557 FKG917557 FUC917557 GDY917557 GNU917557 GXQ917557 HHM917557 HRI917557 IBE917557 ILA917557 IUW917557 JES917557 JOO917557 JYK917557 KIG917557 KSC917557 LBY917557 LLU917557 LVQ917557 MFM917557 MPI917557 MZE917557 NJA917557 NSW917557 OCS917557 OMO917557 OWK917557 PGG917557 PQC917557 PZY917557 QJU917557 QTQ917557 RDM917557 RNI917557 RXE917557 SHA917557 SQW917557 TAS917557 TKO917557 TUK917557 UEG917557 UOC917557 UXY917557 VHU917557 VRQ917557 WBM917557 WLI917557 WVE917557 F983093 IS983093 SO983093 ACK983093 AMG983093 AWC983093 BFY983093 BPU983093 BZQ983093 CJM983093 CTI983093 DDE983093 DNA983093 DWW983093 EGS983093 EQO983093 FAK983093 FKG983093 FUC983093 GDY983093 GNU983093 GXQ983093 HHM983093 HRI983093 IBE983093 ILA983093 IUW983093 JES983093 JOO983093 JYK983093 KIG983093 KSC983093 LBY983093 LLU983093 LVQ983093 MFM983093 MPI983093 MZE983093 NJA983093 NSW983093 OCS983093 OMO983093 OWK983093 PGG983093 PQC983093 PZY983093 QJU983093 QTQ983093 RDM983093 RNI983093 RXE983093 SHA983093 SQW983093 TAS983093 TKO983093 TUK983093 UEG983093 UOC983093 UXY983093 VHU983093 VRQ983093 WBM983093 WLI983093 WVE983093 F23 IS23 SO23 ACK23 AMG23 AWC23 BFY23 BPU23 BZQ23 CJM23 CTI23 DDE23 DNA23 DWW23 EGS23 EQO23 FAK23 FKG23 FUC23 GDY23 GNU23 GXQ23 HHM23 HRI23 IBE23 ILA23 IUW23 JES23 JOO23 JYK23 KIG23 KSC23 LBY23 LLU23 LVQ23 MFM23 MPI23 MZE23 NJA23 NSW23 OCS23 OMO23 OWK23 PGG23 PQC23 PZY23 QJU23 QTQ23 RDM23 RNI23 RXE23 SHA23 SQW23 TAS23 TKO23 TUK23 UEG23 UOC23 UXY23 VHU23 VRQ23 WBM23 WLI23 WVE23 F65583 IS65583 SO65583 ACK65583 AMG65583 AWC65583 BFY65583 BPU65583 BZQ65583 CJM65583 CTI65583 DDE65583 DNA65583 DWW65583 EGS65583 EQO65583 FAK65583 FKG65583 FUC65583 GDY65583 GNU65583 GXQ65583 HHM65583 HRI65583 IBE65583 ILA65583 IUW65583 JES65583 JOO65583 JYK65583 KIG65583 KSC65583 LBY65583 LLU65583 LVQ65583 MFM65583 MPI65583 MZE65583 NJA65583 NSW65583 OCS65583 OMO65583 OWK65583 PGG65583 PQC65583 PZY65583 QJU65583 QTQ65583 RDM65583 RNI65583 RXE65583 SHA65583 SQW65583 TAS65583 TKO65583 TUK65583 UEG65583 UOC65583 UXY65583 VHU65583 VRQ65583 WBM65583 WLI65583 WVE65583 F131119 IS131119 SO131119 ACK131119 AMG131119 AWC131119 BFY131119 BPU131119 BZQ131119 CJM131119 CTI131119 DDE131119 DNA131119 DWW131119 EGS131119 EQO131119 FAK131119 FKG131119 FUC131119 GDY131119 GNU131119 GXQ131119 HHM131119 HRI131119 IBE131119 ILA131119 IUW131119 JES131119 JOO131119 JYK131119 KIG131119 KSC131119 LBY131119 LLU131119 LVQ131119 MFM131119 MPI131119 MZE131119 NJA131119 NSW131119 OCS131119 OMO131119 OWK131119 PGG131119 PQC131119 PZY131119 QJU131119 QTQ131119 RDM131119 RNI131119 RXE131119 SHA131119 SQW131119 TAS131119 TKO131119 TUK131119 UEG131119 UOC131119 UXY131119 VHU131119 VRQ131119 WBM131119 WLI131119 WVE131119 F196655 IS196655 SO196655 ACK196655 AMG196655 AWC196655 BFY196655 BPU196655 BZQ196655 CJM196655 CTI196655 DDE196655 DNA196655 DWW196655 EGS196655 EQO196655 FAK196655 FKG196655 FUC196655 GDY196655 GNU196655 GXQ196655 HHM196655 HRI196655 IBE196655 ILA196655 IUW196655 JES196655 JOO196655 JYK196655 KIG196655 KSC196655 LBY196655 LLU196655 LVQ196655 MFM196655 MPI196655 MZE196655 NJA196655 NSW196655 OCS196655 OMO196655 OWK196655 PGG196655 PQC196655 PZY196655 QJU196655 QTQ196655 RDM196655 RNI196655 RXE196655 SHA196655 SQW196655 TAS196655 TKO196655 TUK196655 UEG196655 UOC196655 UXY196655 VHU196655 VRQ196655 WBM196655 WLI196655 WVE196655 F262191 IS262191 SO262191 ACK262191 AMG262191 AWC262191 BFY262191 BPU262191 BZQ262191 CJM262191 CTI262191 DDE262191 DNA262191 DWW262191 EGS262191 EQO262191 FAK262191 FKG262191 FUC262191 GDY262191 GNU262191 GXQ262191 HHM262191 HRI262191 IBE262191 ILA262191 IUW262191 JES262191 JOO262191 JYK262191 KIG262191 KSC262191 LBY262191 LLU262191 LVQ262191 MFM262191 MPI262191 MZE262191 NJA262191 NSW262191 OCS262191 OMO262191 OWK262191 PGG262191 PQC262191 PZY262191 QJU262191 QTQ262191 RDM262191 RNI262191 RXE262191 SHA262191 SQW262191 TAS262191 TKO262191 TUK262191 UEG262191 UOC262191 UXY262191 VHU262191 VRQ262191 WBM262191 WLI262191 WVE262191 F327727 IS327727 SO327727 ACK327727 AMG327727 AWC327727 BFY327727 BPU327727 BZQ327727 CJM327727 CTI327727 DDE327727 DNA327727 DWW327727 EGS327727 EQO327727 FAK327727 FKG327727 FUC327727 GDY327727 GNU327727 GXQ327727 HHM327727 HRI327727 IBE327727 ILA327727 IUW327727 JES327727 JOO327727 JYK327727 KIG327727 KSC327727 LBY327727 LLU327727 LVQ327727 MFM327727 MPI327727 MZE327727 NJA327727 NSW327727 OCS327727 OMO327727 OWK327727 PGG327727 PQC327727 PZY327727 QJU327727 QTQ327727 RDM327727 RNI327727 RXE327727 SHA327727 SQW327727 TAS327727 TKO327727 TUK327727 UEG327727 UOC327727 UXY327727 VHU327727 VRQ327727 WBM327727 WLI327727 WVE327727 F393263 IS393263 SO393263 ACK393263 AMG393263 AWC393263 BFY393263 BPU393263 BZQ393263 CJM393263 CTI393263 DDE393263 DNA393263 DWW393263 EGS393263 EQO393263 FAK393263 FKG393263 FUC393263 GDY393263 GNU393263 GXQ393263 HHM393263 HRI393263 IBE393263 ILA393263 IUW393263 JES393263 JOO393263 JYK393263 KIG393263 KSC393263 LBY393263 LLU393263 LVQ393263 MFM393263 MPI393263 MZE393263 NJA393263 NSW393263 OCS393263 OMO393263 OWK393263 PGG393263 PQC393263 PZY393263 QJU393263 QTQ393263 RDM393263 RNI393263 RXE393263 SHA393263 SQW393263 TAS393263 TKO393263 TUK393263 UEG393263 UOC393263 UXY393263 VHU393263 VRQ393263 WBM393263 WLI393263 WVE393263 F458799 IS458799 SO458799 ACK458799 AMG458799 AWC458799 BFY458799 BPU458799 BZQ458799 CJM458799 CTI458799 DDE458799 DNA458799 DWW458799 EGS458799 EQO458799 FAK458799 FKG458799 FUC458799 GDY458799 GNU458799 GXQ458799 HHM458799 HRI458799 IBE458799 ILA458799 IUW458799 JES458799 JOO458799 JYK458799 KIG458799 KSC458799 LBY458799 LLU458799 LVQ458799 MFM458799 MPI458799 MZE458799 NJA458799 NSW458799 OCS458799 OMO458799 OWK458799 PGG458799 PQC458799 PZY458799 QJU458799 QTQ458799 RDM458799 RNI458799 RXE458799 SHA458799 SQW458799 TAS458799 TKO458799 TUK458799 UEG458799 UOC458799 UXY458799 VHU458799 VRQ458799 WBM458799 WLI458799 WVE458799 F524335 IS524335 SO524335 ACK524335 AMG524335 AWC524335 BFY524335 BPU524335 BZQ524335 CJM524335 CTI524335 DDE524335 DNA524335 DWW524335 EGS524335 EQO524335 FAK524335 FKG524335 FUC524335 GDY524335 GNU524335 GXQ524335 HHM524335 HRI524335 IBE524335 ILA524335 IUW524335 JES524335 JOO524335 JYK524335 KIG524335 KSC524335 LBY524335 LLU524335 LVQ524335 MFM524335 MPI524335 MZE524335 NJA524335 NSW524335 OCS524335 OMO524335 OWK524335 PGG524335 PQC524335 PZY524335 QJU524335 QTQ524335 RDM524335 RNI524335 RXE524335 SHA524335 SQW524335 TAS524335 TKO524335 TUK524335 UEG524335 UOC524335 UXY524335 VHU524335 VRQ524335 WBM524335 WLI524335 WVE524335 F589871 IS589871 SO589871 ACK589871 AMG589871 AWC589871 BFY589871 BPU589871 BZQ589871 CJM589871 CTI589871 DDE589871 DNA589871 DWW589871 EGS589871 EQO589871 FAK589871 FKG589871 FUC589871 GDY589871 GNU589871 GXQ589871 HHM589871 HRI589871 IBE589871 ILA589871 IUW589871 JES589871 JOO589871 JYK589871 KIG589871 KSC589871 LBY589871 LLU589871 LVQ589871 MFM589871 MPI589871 MZE589871 NJA589871 NSW589871 OCS589871 OMO589871 OWK589871 PGG589871 PQC589871 PZY589871 QJU589871 QTQ589871 RDM589871 RNI589871 RXE589871 SHA589871 SQW589871 TAS589871 TKO589871 TUK589871 UEG589871 UOC589871 UXY589871 VHU589871 VRQ589871 WBM589871 WLI589871 WVE589871 F655407 IS655407 SO655407 ACK655407 AMG655407 AWC655407 BFY655407 BPU655407 BZQ655407 CJM655407 CTI655407 DDE655407 DNA655407 DWW655407 EGS655407 EQO655407 FAK655407 FKG655407 FUC655407 GDY655407 GNU655407 GXQ655407 HHM655407 HRI655407 IBE655407 ILA655407 IUW655407 JES655407 JOO655407 JYK655407 KIG655407 KSC655407 LBY655407 LLU655407 LVQ655407 MFM655407 MPI655407 MZE655407 NJA655407 NSW655407 OCS655407 OMO655407 OWK655407 PGG655407 PQC655407 PZY655407 QJU655407 QTQ655407 RDM655407 RNI655407 RXE655407 SHA655407 SQW655407 TAS655407 TKO655407 TUK655407 UEG655407 UOC655407 UXY655407 VHU655407 VRQ655407 WBM655407 WLI655407 WVE655407 F720943 IS720943 SO720943 ACK720943 AMG720943 AWC720943 BFY720943 BPU720943 BZQ720943 CJM720943 CTI720943 DDE720943 DNA720943 DWW720943 EGS720943 EQO720943 FAK720943 FKG720943 FUC720943 GDY720943 GNU720943 GXQ720943 HHM720943 HRI720943 IBE720943 ILA720943 IUW720943 JES720943 JOO720943 JYK720943 KIG720943 KSC720943 LBY720943 LLU720943 LVQ720943 MFM720943 MPI720943 MZE720943 NJA720943 NSW720943 OCS720943 OMO720943 OWK720943 PGG720943 PQC720943 PZY720943 QJU720943 QTQ720943 RDM720943 RNI720943 RXE720943 SHA720943 SQW720943 TAS720943 TKO720943 TUK720943 UEG720943 UOC720943 UXY720943 VHU720943 VRQ720943 WBM720943 WLI720943 WVE720943 F786479 IS786479 SO786479 ACK786479 AMG786479 AWC786479 BFY786479 BPU786479 BZQ786479 CJM786479 CTI786479 DDE786479 DNA786479 DWW786479 EGS786479 EQO786479 FAK786479 FKG786479 FUC786479 GDY786479 GNU786479 GXQ786479 HHM786479 HRI786479 IBE786479 ILA786479 IUW786479 JES786479 JOO786479 JYK786479 KIG786479 KSC786479 LBY786479 LLU786479 LVQ786479 MFM786479 MPI786479 MZE786479 NJA786479 NSW786479 OCS786479 OMO786479 OWK786479 PGG786479 PQC786479 PZY786479 QJU786479 QTQ786479 RDM786479 RNI786479 RXE786479 SHA786479 SQW786479 TAS786479 TKO786479 TUK786479 UEG786479 UOC786479 UXY786479 VHU786479 VRQ786479 WBM786479 WLI786479 WVE786479 F852015 IS852015 SO852015 ACK852015 AMG852015 AWC852015 BFY852015 BPU852015 BZQ852015 CJM852015 CTI852015 DDE852015 DNA852015 DWW852015 EGS852015 EQO852015 FAK852015 FKG852015 FUC852015 GDY852015 GNU852015 GXQ852015 HHM852015 HRI852015 IBE852015 ILA852015 IUW852015 JES852015 JOO852015 JYK852015 KIG852015 KSC852015 LBY852015 LLU852015 LVQ852015 MFM852015 MPI852015 MZE852015 NJA852015 NSW852015 OCS852015 OMO852015 OWK852015 PGG852015 PQC852015 PZY852015 QJU852015 QTQ852015 RDM852015 RNI852015 RXE852015 SHA852015 SQW852015 TAS852015 TKO852015 TUK852015 UEG852015 UOC852015 UXY852015 VHU852015 VRQ852015 WBM852015 WLI852015 WVE852015 F917551 IS917551 SO917551 ACK917551 AMG917551 AWC917551 BFY917551 BPU917551 BZQ917551 CJM917551 CTI917551 DDE917551 DNA917551 DWW917551 EGS917551 EQO917551 FAK917551 FKG917551 FUC917551 GDY917551 GNU917551 GXQ917551 HHM917551 HRI917551 IBE917551 ILA917551 IUW917551 JES917551 JOO917551 JYK917551 KIG917551 KSC917551 LBY917551 LLU917551 LVQ917551 MFM917551 MPI917551 MZE917551 NJA917551 NSW917551 OCS917551 OMO917551 OWK917551 PGG917551 PQC917551 PZY917551 QJU917551 QTQ917551 RDM917551 RNI917551 RXE917551 SHA917551 SQW917551 TAS917551 TKO917551 TUK917551 UEG917551 UOC917551 UXY917551 VHU917551 VRQ917551 WBM917551 WLI917551 WVE917551 F983087 IS983087 SO983087 ACK983087 AMG983087 AWC983087 BFY983087 BPU983087 BZQ983087 CJM983087 CTI983087 DDE983087 DNA983087 DWW983087 EGS983087 EQO983087 FAK983087 FKG983087 FUC983087 GDY983087 GNU983087 GXQ983087 HHM983087 HRI983087 IBE983087 ILA983087 IUW983087 JES983087 JOO983087 JYK983087 KIG983087 KSC983087 LBY983087 LLU983087 LVQ983087 MFM983087 MPI983087 MZE983087 NJA983087 NSW983087 OCS983087 OMO983087 OWK983087 PGG983087 PQC983087 PZY983087 QJU983087 QTQ983087 RDM983087 RNI983087 RXE983087 SHA983087 SQW983087 TAS983087 TKO983087 TUK983087 UEG983087 UOC983087 UXY983087 VHU983087 VRQ983087 WBM983087 WLI983087 WVE983087 F25 IS25 SO25 ACK25 AMG25 AWC25 BFY25 BPU25 BZQ25 CJM25 CTI25 DDE25 DNA25 DWW25 EGS25 EQO25 FAK25 FKG25 FUC25 GDY25 GNU25 GXQ25 HHM25 HRI25 IBE25 ILA25 IUW25 JES25 JOO25 JYK25 KIG25 KSC25 LBY25 LLU25 LVQ25 MFM25 MPI25 MZE25 NJA25 NSW25 OCS25 OMO25 OWK25 PGG25 PQC25 PZY25 QJU25 QTQ25 RDM25 RNI25 RXE25 SHA25 SQW25 TAS25 TKO25 TUK25 UEG25 UOC25 UXY25 VHU25 VRQ25 WBM25 WLI25 WVE25 F65585 IS65585 SO65585 ACK65585 AMG65585 AWC65585 BFY65585 BPU65585 BZQ65585 CJM65585 CTI65585 DDE65585 DNA65585 DWW65585 EGS65585 EQO65585 FAK65585 FKG65585 FUC65585 GDY65585 GNU65585 GXQ65585 HHM65585 HRI65585 IBE65585 ILA65585 IUW65585 JES65585 JOO65585 JYK65585 KIG65585 KSC65585 LBY65585 LLU65585 LVQ65585 MFM65585 MPI65585 MZE65585 NJA65585 NSW65585 OCS65585 OMO65585 OWK65585 PGG65585 PQC65585 PZY65585 QJU65585 QTQ65585 RDM65585 RNI65585 RXE65585 SHA65585 SQW65585 TAS65585 TKO65585 TUK65585 UEG65585 UOC65585 UXY65585 VHU65585 VRQ65585 WBM65585 WLI65585 WVE65585 F131121 IS131121 SO131121 ACK131121 AMG131121 AWC131121 BFY131121 BPU131121 BZQ131121 CJM131121 CTI131121 DDE131121 DNA131121 DWW131121 EGS131121 EQO131121 FAK131121 FKG131121 FUC131121 GDY131121 GNU131121 GXQ131121 HHM131121 HRI131121 IBE131121 ILA131121 IUW131121 JES131121 JOO131121 JYK131121 KIG131121 KSC131121 LBY131121 LLU131121 LVQ131121 MFM131121 MPI131121 MZE131121 NJA131121 NSW131121 OCS131121 OMO131121 OWK131121 PGG131121 PQC131121 PZY131121 QJU131121 QTQ131121 RDM131121 RNI131121 RXE131121 SHA131121 SQW131121 TAS131121 TKO131121 TUK131121 UEG131121 UOC131121 UXY131121 VHU131121 VRQ131121 WBM131121 WLI131121 WVE131121 F196657 IS196657 SO196657 ACK196657 AMG196657 AWC196657 BFY196657 BPU196657 BZQ196657 CJM196657 CTI196657 DDE196657 DNA196657 DWW196657 EGS196657 EQO196657 FAK196657 FKG196657 FUC196657 GDY196657 GNU196657 GXQ196657 HHM196657 HRI196657 IBE196657 ILA196657 IUW196657 JES196657 JOO196657 JYK196657 KIG196657 KSC196657 LBY196657 LLU196657 LVQ196657 MFM196657 MPI196657 MZE196657 NJA196657 NSW196657 OCS196657 OMO196657 OWK196657 PGG196657 PQC196657 PZY196657 QJU196657 QTQ196657 RDM196657 RNI196657 RXE196657 SHA196657 SQW196657 TAS196657 TKO196657 TUK196657 UEG196657 UOC196657 UXY196657 VHU196657 VRQ196657 WBM196657 WLI196657 WVE196657 F262193 IS262193 SO262193 ACK262193 AMG262193 AWC262193 BFY262193 BPU262193 BZQ262193 CJM262193 CTI262193 DDE262193 DNA262193 DWW262193 EGS262193 EQO262193 FAK262193 FKG262193 FUC262193 GDY262193 GNU262193 GXQ262193 HHM262193 HRI262193 IBE262193 ILA262193 IUW262193 JES262193 JOO262193 JYK262193 KIG262193 KSC262193 LBY262193 LLU262193 LVQ262193 MFM262193 MPI262193 MZE262193 NJA262193 NSW262193 OCS262193 OMO262193 OWK262193 PGG262193 PQC262193 PZY262193 QJU262193 QTQ262193 RDM262193 RNI262193 RXE262193 SHA262193 SQW262193 TAS262193 TKO262193 TUK262193 UEG262193 UOC262193 UXY262193 VHU262193 VRQ262193 WBM262193 WLI262193 WVE262193 F327729 IS327729 SO327729 ACK327729 AMG327729 AWC327729 BFY327729 BPU327729 BZQ327729 CJM327729 CTI327729 DDE327729 DNA327729 DWW327729 EGS327729 EQO327729 FAK327729 FKG327729 FUC327729 GDY327729 GNU327729 GXQ327729 HHM327729 HRI327729 IBE327729 ILA327729 IUW327729 JES327729 JOO327729 JYK327729 KIG327729 KSC327729 LBY327729 LLU327729 LVQ327729 MFM327729 MPI327729 MZE327729 NJA327729 NSW327729 OCS327729 OMO327729 OWK327729 PGG327729 PQC327729 PZY327729 QJU327729 QTQ327729 RDM327729 RNI327729 RXE327729 SHA327729 SQW327729 TAS327729 TKO327729 TUK327729 UEG327729 UOC327729 UXY327729 VHU327729 VRQ327729 WBM327729 WLI327729 WVE327729 F393265 IS393265 SO393265 ACK393265 AMG393265 AWC393265 BFY393265 BPU393265 BZQ393265 CJM393265 CTI393265 DDE393265 DNA393265 DWW393265 EGS393265 EQO393265 FAK393265 FKG393265 FUC393265 GDY393265 GNU393265 GXQ393265 HHM393265 HRI393265 IBE393265 ILA393265 IUW393265 JES393265 JOO393265 JYK393265 KIG393265 KSC393265 LBY393265 LLU393265 LVQ393265 MFM393265 MPI393265 MZE393265 NJA393265 NSW393265 OCS393265 OMO393265 OWK393265 PGG393265 PQC393265 PZY393265 QJU393265 QTQ393265 RDM393265 RNI393265 RXE393265 SHA393265 SQW393265 TAS393265 TKO393265 TUK393265 UEG393265 UOC393265 UXY393265 VHU393265 VRQ393265 WBM393265 WLI393265 WVE393265 F458801 IS458801 SO458801 ACK458801 AMG458801 AWC458801 BFY458801 BPU458801 BZQ458801 CJM458801 CTI458801 DDE458801 DNA458801 DWW458801 EGS458801 EQO458801 FAK458801 FKG458801 FUC458801 GDY458801 GNU458801 GXQ458801 HHM458801 HRI458801 IBE458801 ILA458801 IUW458801 JES458801 JOO458801 JYK458801 KIG458801 KSC458801 LBY458801 LLU458801 LVQ458801 MFM458801 MPI458801 MZE458801 NJA458801 NSW458801 OCS458801 OMO458801 OWK458801 PGG458801 PQC458801 PZY458801 QJU458801 QTQ458801 RDM458801 RNI458801 RXE458801 SHA458801 SQW458801 TAS458801 TKO458801 TUK458801 UEG458801 UOC458801 UXY458801 VHU458801 VRQ458801 WBM458801 WLI458801 WVE458801 F524337 IS524337 SO524337 ACK524337 AMG524337 AWC524337 BFY524337 BPU524337 BZQ524337 CJM524337 CTI524337 DDE524337 DNA524337 DWW524337 EGS524337 EQO524337 FAK524337 FKG524337 FUC524337 GDY524337 GNU524337 GXQ524337 HHM524337 HRI524337 IBE524337 ILA524337 IUW524337 JES524337 JOO524337 JYK524337 KIG524337 KSC524337 LBY524337 LLU524337 LVQ524337 MFM524337 MPI524337 MZE524337 NJA524337 NSW524337 OCS524337 OMO524337 OWK524337 PGG524337 PQC524337 PZY524337 QJU524337 QTQ524337 RDM524337 RNI524337 RXE524337 SHA524337 SQW524337 TAS524337 TKO524337 TUK524337 UEG524337 UOC524337 UXY524337 VHU524337 VRQ524337 WBM524337 WLI524337 WVE524337 F589873 IS589873 SO589873 ACK589873 AMG589873 AWC589873 BFY589873 BPU589873 BZQ589873 CJM589873 CTI589873 DDE589873 DNA589873 DWW589873 EGS589873 EQO589873 FAK589873 FKG589873 FUC589873 GDY589873 GNU589873 GXQ589873 HHM589873 HRI589873 IBE589873 ILA589873 IUW589873 JES589873 JOO589873 JYK589873 KIG589873 KSC589873 LBY589873 LLU589873 LVQ589873 MFM589873 MPI589873 MZE589873 NJA589873 NSW589873 OCS589873 OMO589873 OWK589873 PGG589873 PQC589873 PZY589873 QJU589873 QTQ589873 RDM589873 RNI589873 RXE589873 SHA589873 SQW589873 TAS589873 TKO589873 TUK589873 UEG589873 UOC589873 UXY589873 VHU589873 VRQ589873 WBM589873 WLI589873 WVE589873 F655409 IS655409 SO655409 ACK655409 AMG655409 AWC655409 BFY655409 BPU655409 BZQ655409 CJM655409 CTI655409 DDE655409 DNA655409 DWW655409 EGS655409 EQO655409 FAK655409 FKG655409 FUC655409 GDY655409 GNU655409 GXQ655409 HHM655409 HRI655409 IBE655409 ILA655409 IUW655409 JES655409 JOO655409 JYK655409 KIG655409 KSC655409 LBY655409 LLU655409 LVQ655409 MFM655409 MPI655409 MZE655409 NJA655409 NSW655409 OCS655409 OMO655409 OWK655409 PGG655409 PQC655409 PZY655409 QJU655409 QTQ655409 RDM655409 RNI655409 RXE655409 SHA655409 SQW655409 TAS655409 TKO655409 TUK655409 UEG655409 UOC655409 UXY655409 VHU655409 VRQ655409 WBM655409 WLI655409 WVE655409 F720945 IS720945 SO720945 ACK720945 AMG720945 AWC720945 BFY720945 BPU720945 BZQ720945 CJM720945 CTI720945 DDE720945 DNA720945 DWW720945 EGS720945 EQO720945 FAK720945 FKG720945 FUC720945 GDY720945 GNU720945 GXQ720945 HHM720945 HRI720945 IBE720945 ILA720945 IUW720945 JES720945 JOO720945 JYK720945 KIG720945 KSC720945 LBY720945 LLU720945 LVQ720945 MFM720945 MPI720945 MZE720945 NJA720945 NSW720945 OCS720945 OMO720945 OWK720945 PGG720945 PQC720945 PZY720945 QJU720945 QTQ720945 RDM720945 RNI720945 RXE720945 SHA720945 SQW720945 TAS720945 TKO720945 TUK720945 UEG720945 UOC720945 UXY720945 VHU720945 VRQ720945 WBM720945 WLI720945 WVE720945 F786481 IS786481 SO786481 ACK786481 AMG786481 AWC786481 BFY786481 BPU786481 BZQ786481 CJM786481 CTI786481 DDE786481 DNA786481 DWW786481 EGS786481 EQO786481 FAK786481 FKG786481 FUC786481 GDY786481 GNU786481 GXQ786481 HHM786481 HRI786481 IBE786481 ILA786481 IUW786481 JES786481 JOO786481 JYK786481 KIG786481 KSC786481 LBY786481 LLU786481 LVQ786481 MFM786481 MPI786481 MZE786481 NJA786481 NSW786481 OCS786481 OMO786481 OWK786481 PGG786481 PQC786481 PZY786481 QJU786481 QTQ786481 RDM786481 RNI786481 RXE786481 SHA786481 SQW786481 TAS786481 TKO786481 TUK786481 UEG786481 UOC786481 UXY786481 VHU786481 VRQ786481 WBM786481 WLI786481 WVE786481 F852017 IS852017 SO852017 ACK852017 AMG852017 AWC852017 BFY852017 BPU852017 BZQ852017 CJM852017 CTI852017 DDE852017 DNA852017 DWW852017 EGS852017 EQO852017 FAK852017 FKG852017 FUC852017 GDY852017 GNU852017 GXQ852017 HHM852017 HRI852017 IBE852017 ILA852017 IUW852017 JES852017 JOO852017 JYK852017 KIG852017 KSC852017 LBY852017 LLU852017 LVQ852017 MFM852017 MPI852017 MZE852017 NJA852017 NSW852017 OCS852017 OMO852017 OWK852017 PGG852017 PQC852017 PZY852017 QJU852017 QTQ852017 RDM852017 RNI852017 RXE852017 SHA852017 SQW852017 TAS852017 TKO852017 TUK852017 UEG852017 UOC852017 UXY852017 VHU852017 VRQ852017 WBM852017 WLI852017 WVE852017 F917553 IS917553 SO917553 ACK917553 AMG917553 AWC917553 BFY917553 BPU917553 BZQ917553 CJM917553 CTI917553 DDE917553 DNA917553 DWW917553 EGS917553 EQO917553 FAK917553 FKG917553 FUC917553 GDY917553 GNU917553 GXQ917553 HHM917553 HRI917553 IBE917553 ILA917553 IUW917553 JES917553 JOO917553 JYK917553 KIG917553 KSC917553 LBY917553 LLU917553 LVQ917553 MFM917553 MPI917553 MZE917553 NJA917553 NSW917553 OCS917553 OMO917553 OWK917553 PGG917553 PQC917553 PZY917553 QJU917553 QTQ917553 RDM917553 RNI917553 RXE917553 SHA917553 SQW917553 TAS917553 TKO917553 TUK917553 UEG917553 UOC917553 UXY917553 VHU917553 VRQ917553 WBM917553 WLI917553 WVE917553 F983089 IS983089 SO983089 ACK983089 AMG983089 AWC983089 BFY983089 BPU983089 BZQ983089 CJM983089 CTI983089 DDE983089 DNA983089 DWW983089 EGS983089 EQO983089 FAK983089 FKG983089 FUC983089 GDY983089 GNU983089 GXQ983089 HHM983089 HRI983089 IBE983089 ILA983089 IUW983089 JES983089 JOO983089 JYK983089 KIG983089 KSC983089 LBY983089 LLU983089 LVQ983089 MFM983089 MPI983089 MZE983089 NJA983089 NSW983089 OCS983089 OMO983089 OWK983089 PGG983089 PQC983089 PZY983089 QJU983089 QTQ983089 RDM983089 RNI983089 RXE983089 SHA983089 SQW983089 TAS983089 TKO983089 TUK983089 UEG983089 UOC983089 UXY983089 VHU983089 VRQ983089 WBM983089 WLI983089 WVE983089 F27 IS27 SO27 ACK27 AMG27 AWC27 BFY27 BPU27 BZQ27 CJM27 CTI27 DDE27 DNA27 DWW27 EGS27 EQO27 FAK27 FKG27 FUC27 GDY27 GNU27 GXQ27 HHM27 HRI27 IBE27 ILA27 IUW27 JES27 JOO27 JYK27 KIG27 KSC27 LBY27 LLU27 LVQ27 MFM27 MPI27 MZE27 NJA27 NSW27 OCS27 OMO27 OWK27 PGG27 PQC27 PZY27 QJU27 QTQ27 RDM27 RNI27 RXE27 SHA27 SQW27 TAS27 TKO27 TUK27 UEG27 UOC27 UXY27 VHU27 VRQ27 WBM27 WLI27 WVE27 F65587 IS65587 SO65587 ACK65587 AMG65587 AWC65587 BFY65587 BPU65587 BZQ65587 CJM65587 CTI65587 DDE65587 DNA65587 DWW65587 EGS65587 EQO65587 FAK65587 FKG65587 FUC65587 GDY65587 GNU65587 GXQ65587 HHM65587 HRI65587 IBE65587 ILA65587 IUW65587 JES65587 JOO65587 JYK65587 KIG65587 KSC65587 LBY65587 LLU65587 LVQ65587 MFM65587 MPI65587 MZE65587 NJA65587 NSW65587 OCS65587 OMO65587 OWK65587 PGG65587 PQC65587 PZY65587 QJU65587 QTQ65587 RDM65587 RNI65587 RXE65587 SHA65587 SQW65587 TAS65587 TKO65587 TUK65587 UEG65587 UOC65587 UXY65587 VHU65587 VRQ65587 WBM65587 WLI65587 WVE65587 F131123 IS131123 SO131123 ACK131123 AMG131123 AWC131123 BFY131123 BPU131123 BZQ131123 CJM131123 CTI131123 DDE131123 DNA131123 DWW131123 EGS131123 EQO131123 FAK131123 FKG131123 FUC131123 GDY131123 GNU131123 GXQ131123 HHM131123 HRI131123 IBE131123 ILA131123 IUW131123 JES131123 JOO131123 JYK131123 KIG131123 KSC131123 LBY131123 LLU131123 LVQ131123 MFM131123 MPI131123 MZE131123 NJA131123 NSW131123 OCS131123 OMO131123 OWK131123 PGG131123 PQC131123 PZY131123 QJU131123 QTQ131123 RDM131123 RNI131123 RXE131123 SHA131123 SQW131123 TAS131123 TKO131123 TUK131123 UEG131123 UOC131123 UXY131123 VHU131123 VRQ131123 WBM131123 WLI131123 WVE131123 F196659 IS196659 SO196659 ACK196659 AMG196659 AWC196659 BFY196659 BPU196659 BZQ196659 CJM196659 CTI196659 DDE196659 DNA196659 DWW196659 EGS196659 EQO196659 FAK196659 FKG196659 FUC196659 GDY196659 GNU196659 GXQ196659 HHM196659 HRI196659 IBE196659 ILA196659 IUW196659 JES196659 JOO196659 JYK196659 KIG196659 KSC196659 LBY196659 LLU196659 LVQ196659 MFM196659 MPI196659 MZE196659 NJA196659 NSW196659 OCS196659 OMO196659 OWK196659 PGG196659 PQC196659 PZY196659 QJU196659 QTQ196659 RDM196659 RNI196659 RXE196659 SHA196659 SQW196659 TAS196659 TKO196659 TUK196659 UEG196659 UOC196659 UXY196659 VHU196659 VRQ196659 WBM196659 WLI196659 WVE196659 F262195 IS262195 SO262195 ACK262195 AMG262195 AWC262195 BFY262195 BPU262195 BZQ262195 CJM262195 CTI262195 DDE262195 DNA262195 DWW262195 EGS262195 EQO262195 FAK262195 FKG262195 FUC262195 GDY262195 GNU262195 GXQ262195 HHM262195 HRI262195 IBE262195 ILA262195 IUW262195 JES262195 JOO262195 JYK262195 KIG262195 KSC262195 LBY262195 LLU262195 LVQ262195 MFM262195 MPI262195 MZE262195 NJA262195 NSW262195 OCS262195 OMO262195 OWK262195 PGG262195 PQC262195 PZY262195 QJU262195 QTQ262195 RDM262195 RNI262195 RXE262195 SHA262195 SQW262195 TAS262195 TKO262195 TUK262195 UEG262195 UOC262195 UXY262195 VHU262195 VRQ262195 WBM262195 WLI262195 WVE262195 F327731 IS327731 SO327731 ACK327731 AMG327731 AWC327731 BFY327731 BPU327731 BZQ327731 CJM327731 CTI327731 DDE327731 DNA327731 DWW327731 EGS327731 EQO327731 FAK327731 FKG327731 FUC327731 GDY327731 GNU327731 GXQ327731 HHM327731 HRI327731 IBE327731 ILA327731 IUW327731 JES327731 JOO327731 JYK327731 KIG327731 KSC327731 LBY327731 LLU327731 LVQ327731 MFM327731 MPI327731 MZE327731 NJA327731 NSW327731 OCS327731 OMO327731 OWK327731 PGG327731 PQC327731 PZY327731 QJU327731 QTQ327731 RDM327731 RNI327731 RXE327731 SHA327731 SQW327731 TAS327731 TKO327731 TUK327731 UEG327731 UOC327731 UXY327731 VHU327731 VRQ327731 WBM327731 WLI327731 WVE327731 F393267 IS393267 SO393267 ACK393267 AMG393267 AWC393267 BFY393267 BPU393267 BZQ393267 CJM393267 CTI393267 DDE393267 DNA393267 DWW393267 EGS393267 EQO393267 FAK393267 FKG393267 FUC393267 GDY393267 GNU393267 GXQ393267 HHM393267 HRI393267 IBE393267 ILA393267 IUW393267 JES393267 JOO393267 JYK393267 KIG393267 KSC393267 LBY393267 LLU393267 LVQ393267 MFM393267 MPI393267 MZE393267 NJA393267 NSW393267 OCS393267 OMO393267 OWK393267 PGG393267 PQC393267 PZY393267 QJU393267 QTQ393267 RDM393267 RNI393267 RXE393267 SHA393267 SQW393267 TAS393267 TKO393267 TUK393267 UEG393267 UOC393267 UXY393267 VHU393267 VRQ393267 WBM393267 WLI393267 WVE393267 F458803 IS458803 SO458803 ACK458803 AMG458803 AWC458803 BFY458803 BPU458803 BZQ458803 CJM458803 CTI458803 DDE458803 DNA458803 DWW458803 EGS458803 EQO458803 FAK458803 FKG458803 FUC458803 GDY458803 GNU458803 GXQ458803 HHM458803 HRI458803 IBE458803 ILA458803 IUW458803 JES458803 JOO458803 JYK458803 KIG458803 KSC458803 LBY458803 LLU458803 LVQ458803 MFM458803 MPI458803 MZE458803 NJA458803 NSW458803 OCS458803 OMO458803 OWK458803 PGG458803 PQC458803 PZY458803 QJU458803 QTQ458803 RDM458803 RNI458803 RXE458803 SHA458803 SQW458803 TAS458803 TKO458803 TUK458803 UEG458803 UOC458803 UXY458803 VHU458803 VRQ458803 WBM458803 WLI458803 WVE458803 F524339 IS524339 SO524339 ACK524339 AMG524339 AWC524339 BFY524339 BPU524339 BZQ524339 CJM524339 CTI524339 DDE524339 DNA524339 DWW524339 EGS524339 EQO524339 FAK524339 FKG524339 FUC524339 GDY524339 GNU524339 GXQ524339 HHM524339 HRI524339 IBE524339 ILA524339 IUW524339 JES524339 JOO524339 JYK524339 KIG524339 KSC524339 LBY524339 LLU524339 LVQ524339 MFM524339 MPI524339 MZE524339 NJA524339 NSW524339 OCS524339 OMO524339 OWK524339 PGG524339 PQC524339 PZY524339 QJU524339 QTQ524339 RDM524339 RNI524339 RXE524339 SHA524339 SQW524339 TAS524339 TKO524339 TUK524339 UEG524339 UOC524339 UXY524339 VHU524339 VRQ524339 WBM524339 WLI524339 WVE524339 F589875 IS589875 SO589875 ACK589875 AMG589875 AWC589875 BFY589875 BPU589875 BZQ589875 CJM589875 CTI589875 DDE589875 DNA589875 DWW589875 EGS589875 EQO589875 FAK589875 FKG589875 FUC589875 GDY589875 GNU589875 GXQ589875 HHM589875 HRI589875 IBE589875 ILA589875 IUW589875 JES589875 JOO589875 JYK589875 KIG589875 KSC589875 LBY589875 LLU589875 LVQ589875 MFM589875 MPI589875 MZE589875 NJA589875 NSW589875 OCS589875 OMO589875 OWK589875 PGG589875 PQC589875 PZY589875 QJU589875 QTQ589875 RDM589875 RNI589875 RXE589875 SHA589875 SQW589875 TAS589875 TKO589875 TUK589875 UEG589875 UOC589875 UXY589875 VHU589875 VRQ589875 WBM589875 WLI589875 WVE589875 F655411 IS655411 SO655411 ACK655411 AMG655411 AWC655411 BFY655411 BPU655411 BZQ655411 CJM655411 CTI655411 DDE655411 DNA655411 DWW655411 EGS655411 EQO655411 FAK655411 FKG655411 FUC655411 GDY655411 GNU655411 GXQ655411 HHM655411 HRI655411 IBE655411 ILA655411 IUW655411 JES655411 JOO655411 JYK655411 KIG655411 KSC655411 LBY655411 LLU655411 LVQ655411 MFM655411 MPI655411 MZE655411 NJA655411 NSW655411 OCS655411 OMO655411 OWK655411 PGG655411 PQC655411 PZY655411 QJU655411 QTQ655411 RDM655411 RNI655411 RXE655411 SHA655411 SQW655411 TAS655411 TKO655411 TUK655411 UEG655411 UOC655411 UXY655411 VHU655411 VRQ655411 WBM655411 WLI655411 WVE655411 F720947 IS720947 SO720947 ACK720947 AMG720947 AWC720947 BFY720947 BPU720947 BZQ720947 CJM720947 CTI720947 DDE720947 DNA720947 DWW720947 EGS720947 EQO720947 FAK720947 FKG720947 FUC720947 GDY720947 GNU720947 GXQ720947 HHM720947 HRI720947 IBE720947 ILA720947 IUW720947 JES720947 JOO720947 JYK720947 KIG720947 KSC720947 LBY720947 LLU720947 LVQ720947 MFM720947 MPI720947 MZE720947 NJA720947 NSW720947 OCS720947 OMO720947 OWK720947 PGG720947 PQC720947 PZY720947 QJU720947 QTQ720947 RDM720947 RNI720947 RXE720947 SHA720947 SQW720947 TAS720947 TKO720947 TUK720947 UEG720947 UOC720947 UXY720947 VHU720947 VRQ720947 WBM720947 WLI720947 WVE720947 F786483 IS786483 SO786483 ACK786483 AMG786483 AWC786483 BFY786483 BPU786483 BZQ786483 CJM786483 CTI786483 DDE786483 DNA786483 DWW786483 EGS786483 EQO786483 FAK786483 FKG786483 FUC786483 GDY786483 GNU786483 GXQ786483 HHM786483 HRI786483 IBE786483 ILA786483 IUW786483 JES786483 JOO786483 JYK786483 KIG786483 KSC786483 LBY786483 LLU786483 LVQ786483 MFM786483 MPI786483 MZE786483 NJA786483 NSW786483 OCS786483 OMO786483 OWK786483 PGG786483 PQC786483 PZY786483 QJU786483 QTQ786483 RDM786483 RNI786483 RXE786483 SHA786483 SQW786483 TAS786483 TKO786483 TUK786483 UEG786483 UOC786483 UXY786483 VHU786483 VRQ786483 WBM786483 WLI786483 WVE786483 F852019 IS852019 SO852019 ACK852019 AMG852019 AWC852019 BFY852019 BPU852019 BZQ852019 CJM852019 CTI852019 DDE852019 DNA852019 DWW852019 EGS852019 EQO852019 FAK852019 FKG852019 FUC852019 GDY852019 GNU852019 GXQ852019 HHM852019 HRI852019 IBE852019 ILA852019 IUW852019 JES852019 JOO852019 JYK852019 KIG852019 KSC852019 LBY852019 LLU852019 LVQ852019 MFM852019 MPI852019 MZE852019 NJA852019 NSW852019 OCS852019 OMO852019 OWK852019 PGG852019 PQC852019 PZY852019 QJU852019 QTQ852019 RDM852019 RNI852019 RXE852019 SHA852019 SQW852019 TAS852019 TKO852019 TUK852019 UEG852019 UOC852019 UXY852019 VHU852019 VRQ852019 WBM852019 WLI852019 WVE852019 F917555 IS917555 SO917555 ACK917555 AMG917555 AWC917555 BFY917555 BPU917555 BZQ917555 CJM917555 CTI917555 DDE917555 DNA917555 DWW917555 EGS917555 EQO917555 FAK917555 FKG917555 FUC917555 GDY917555 GNU917555 GXQ917555 HHM917555 HRI917555 IBE917555 ILA917555 IUW917555 JES917555 JOO917555 JYK917555 KIG917555 KSC917555 LBY917555 LLU917555 LVQ917555 MFM917555 MPI917555 MZE917555 NJA917555 NSW917555 OCS917555 OMO917555 OWK917555 PGG917555 PQC917555 PZY917555 QJU917555 QTQ917555 RDM917555 RNI917555 RXE917555 SHA917555 SQW917555 TAS917555 TKO917555 TUK917555 UEG917555 UOC917555 UXY917555 VHU917555 VRQ917555 WBM917555 WLI917555 WVE917555 F983091 IS983091 SO983091 ACK983091 AMG983091 AWC983091 BFY983091 BPU983091 BZQ983091 CJM983091 CTI983091 DDE983091 DNA983091 DWW983091 EGS983091 EQO983091 FAK983091 FKG983091 FUC983091 GDY983091 GNU983091 GXQ983091 HHM983091 HRI983091 IBE983091 ILA983091 IUW983091 JES983091 JOO983091 JYK983091 KIG983091 KSC983091 LBY983091 LLU983091 LVQ983091 MFM983091 MPI983091 MZE983091 NJA983091 NSW983091 OCS983091 OMO983091 OWK983091 PGG983091 PQC983091 PZY983091 QJU983091 QTQ983091 RDM983091 RNI983091 RXE983091 SHA983091 SQW983091 TAS983091 TKO983091 TUK983091 UEG983091 UOC983091 UXY983091 VHU983091 VRQ983091 WBM983091 WLI983091 WVE983091 F71 IS71 SO71 ACK71 AMG71 AWC71 BFY71 BPU71 BZQ71 CJM71 CTI71 DDE71 DNA71 DWW71 EGS71 EQO71 FAK71 FKG71 FUC71 GDY71 GNU71 GXQ71 HHM71 HRI71 IBE71 ILA71 IUW71 JES71 JOO71 JYK71 KIG71 KSC71 LBY71 LLU71 LVQ71 MFM71 MPI71 MZE71 NJA71 NSW71 OCS71 OMO71 OWK71 PGG71 PQC71 PZY71 QJU71 QTQ71 RDM71 RNI71 RXE71 SHA71 SQW71 TAS71 TKO71 TUK71 UEG71 UOC71 UXY71 VHU71 VRQ71 WBM71 WLI71 WVE71 F65631 IS65631 SO65631 ACK65631 AMG65631 AWC65631 BFY65631 BPU65631 BZQ65631 CJM65631 CTI65631 DDE65631 DNA65631 DWW65631 EGS65631 EQO65631 FAK65631 FKG65631 FUC65631 GDY65631 GNU65631 GXQ65631 HHM65631 HRI65631 IBE65631 ILA65631 IUW65631 JES65631 JOO65631 JYK65631 KIG65631 KSC65631 LBY65631 LLU65631 LVQ65631 MFM65631 MPI65631 MZE65631 NJA65631 NSW65631 OCS65631 OMO65631 OWK65631 PGG65631 PQC65631 PZY65631 QJU65631 QTQ65631 RDM65631 RNI65631 RXE65631 SHA65631 SQW65631 TAS65631 TKO65631 TUK65631 UEG65631 UOC65631 UXY65631 VHU65631 VRQ65631 WBM65631 WLI65631 WVE65631 F131167 IS131167 SO131167 ACK131167 AMG131167 AWC131167 BFY131167 BPU131167 BZQ131167 CJM131167 CTI131167 DDE131167 DNA131167 DWW131167 EGS131167 EQO131167 FAK131167 FKG131167 FUC131167 GDY131167 GNU131167 GXQ131167 HHM131167 HRI131167 IBE131167 ILA131167 IUW131167 JES131167 JOO131167 JYK131167 KIG131167 KSC131167 LBY131167 LLU131167 LVQ131167 MFM131167 MPI131167 MZE131167 NJA131167 NSW131167 OCS131167 OMO131167 OWK131167 PGG131167 PQC131167 PZY131167 QJU131167 QTQ131167 RDM131167 RNI131167 RXE131167 SHA131167 SQW131167 TAS131167 TKO131167 TUK131167 UEG131167 UOC131167 UXY131167 VHU131167 VRQ131167 WBM131167 WLI131167 WVE131167 F196703 IS196703 SO196703 ACK196703 AMG196703 AWC196703 BFY196703 BPU196703 BZQ196703 CJM196703 CTI196703 DDE196703 DNA196703 DWW196703 EGS196703 EQO196703 FAK196703 FKG196703 FUC196703 GDY196703 GNU196703 GXQ196703 HHM196703 HRI196703 IBE196703 ILA196703 IUW196703 JES196703 JOO196703 JYK196703 KIG196703 KSC196703 LBY196703 LLU196703 LVQ196703 MFM196703 MPI196703 MZE196703 NJA196703 NSW196703 OCS196703 OMO196703 OWK196703 PGG196703 PQC196703 PZY196703 QJU196703 QTQ196703 RDM196703 RNI196703 RXE196703 SHA196703 SQW196703 TAS196703 TKO196703 TUK196703 UEG196703 UOC196703 UXY196703 VHU196703 VRQ196703 WBM196703 WLI196703 WVE196703 F262239 IS262239 SO262239 ACK262239 AMG262239 AWC262239 BFY262239 BPU262239 BZQ262239 CJM262239 CTI262239 DDE262239 DNA262239 DWW262239 EGS262239 EQO262239 FAK262239 FKG262239 FUC262239 GDY262239 GNU262239 GXQ262239 HHM262239 HRI262239 IBE262239 ILA262239 IUW262239 JES262239 JOO262239 JYK262239 KIG262239 KSC262239 LBY262239 LLU262239 LVQ262239 MFM262239 MPI262239 MZE262239 NJA262239 NSW262239 OCS262239 OMO262239 OWK262239 PGG262239 PQC262239 PZY262239 QJU262239 QTQ262239 RDM262239 RNI262239 RXE262239 SHA262239 SQW262239 TAS262239 TKO262239 TUK262239 UEG262239 UOC262239 UXY262239 VHU262239 VRQ262239 WBM262239 WLI262239 WVE262239 F327775 IS327775 SO327775 ACK327775 AMG327775 AWC327775 BFY327775 BPU327775 BZQ327775 CJM327775 CTI327775 DDE327775 DNA327775 DWW327775 EGS327775 EQO327775 FAK327775 FKG327775 FUC327775 GDY327775 GNU327775 GXQ327775 HHM327775 HRI327775 IBE327775 ILA327775 IUW327775 JES327775 JOO327775 JYK327775 KIG327775 KSC327775 LBY327775 LLU327775 LVQ327775 MFM327775 MPI327775 MZE327775 NJA327775 NSW327775 OCS327775 OMO327775 OWK327775 PGG327775 PQC327775 PZY327775 QJU327775 QTQ327775 RDM327775 RNI327775 RXE327775 SHA327775 SQW327775 TAS327775 TKO327775 TUK327775 UEG327775 UOC327775 UXY327775 VHU327775 VRQ327775 WBM327775 WLI327775 WVE327775 F393311 IS393311 SO393311 ACK393311 AMG393311 AWC393311 BFY393311 BPU393311 BZQ393311 CJM393311 CTI393311 DDE393311 DNA393311 DWW393311 EGS393311 EQO393311 FAK393311 FKG393311 FUC393311 GDY393311 GNU393311 GXQ393311 HHM393311 HRI393311 IBE393311 ILA393311 IUW393311 JES393311 JOO393311 JYK393311 KIG393311 KSC393311 LBY393311 LLU393311 LVQ393311 MFM393311 MPI393311 MZE393311 NJA393311 NSW393311 OCS393311 OMO393311 OWK393311 PGG393311 PQC393311 PZY393311 QJU393311 QTQ393311 RDM393311 RNI393311 RXE393311 SHA393311 SQW393311 TAS393311 TKO393311 TUK393311 UEG393311 UOC393311 UXY393311 VHU393311 VRQ393311 WBM393311 WLI393311 WVE393311 F458847 IS458847 SO458847 ACK458847 AMG458847 AWC458847 BFY458847 BPU458847 BZQ458847 CJM458847 CTI458847 DDE458847 DNA458847 DWW458847 EGS458847 EQO458847 FAK458847 FKG458847 FUC458847 GDY458847 GNU458847 GXQ458847 HHM458847 HRI458847 IBE458847 ILA458847 IUW458847 JES458847 JOO458847 JYK458847 KIG458847 KSC458847 LBY458847 LLU458847 LVQ458847 MFM458847 MPI458847 MZE458847 NJA458847 NSW458847 OCS458847 OMO458847 OWK458847 PGG458847 PQC458847 PZY458847 QJU458847 QTQ458847 RDM458847 RNI458847 RXE458847 SHA458847 SQW458847 TAS458847 TKO458847 TUK458847 UEG458847 UOC458847 UXY458847 VHU458847 VRQ458847 WBM458847 WLI458847 WVE458847 F524383 IS524383 SO524383 ACK524383 AMG524383 AWC524383 BFY524383 BPU524383 BZQ524383 CJM524383 CTI524383 DDE524383 DNA524383 DWW524383 EGS524383 EQO524383 FAK524383 FKG524383 FUC524383 GDY524383 GNU524383 GXQ524383 HHM524383 HRI524383 IBE524383 ILA524383 IUW524383 JES524383 JOO524383 JYK524383 KIG524383 KSC524383 LBY524383 LLU524383 LVQ524383 MFM524383 MPI524383 MZE524383 NJA524383 NSW524383 OCS524383 OMO524383 OWK524383 PGG524383 PQC524383 PZY524383 QJU524383 QTQ524383 RDM524383 RNI524383 RXE524383 SHA524383 SQW524383 TAS524383 TKO524383 TUK524383 UEG524383 UOC524383 UXY524383 VHU524383 VRQ524383 WBM524383 WLI524383 WVE524383 F589919 IS589919 SO589919 ACK589919 AMG589919 AWC589919 BFY589919 BPU589919 BZQ589919 CJM589919 CTI589919 DDE589919 DNA589919 DWW589919 EGS589919 EQO589919 FAK589919 FKG589919 FUC589919 GDY589919 GNU589919 GXQ589919 HHM589919 HRI589919 IBE589919 ILA589919 IUW589919 JES589919 JOO589919 JYK589919 KIG589919 KSC589919 LBY589919 LLU589919 LVQ589919 MFM589919 MPI589919 MZE589919 NJA589919 NSW589919 OCS589919 OMO589919 OWK589919 PGG589919 PQC589919 PZY589919 QJU589919 QTQ589919 RDM589919 RNI589919 RXE589919 SHA589919 SQW589919 TAS589919 TKO589919 TUK589919 UEG589919 UOC589919 UXY589919 VHU589919 VRQ589919 WBM589919 WLI589919 WVE589919 F655455 IS655455 SO655455 ACK655455 AMG655455 AWC655455 BFY655455 BPU655455 BZQ655455 CJM655455 CTI655455 DDE655455 DNA655455 DWW655455 EGS655455 EQO655455 FAK655455 FKG655455 FUC655455 GDY655455 GNU655455 GXQ655455 HHM655455 HRI655455 IBE655455 ILA655455 IUW655455 JES655455 JOO655455 JYK655455 KIG655455 KSC655455 LBY655455 LLU655455 LVQ655455 MFM655455 MPI655455 MZE655455 NJA655455 NSW655455 OCS655455 OMO655455 OWK655455 PGG655455 PQC655455 PZY655455 QJU655455 QTQ655455 RDM655455 RNI655455 RXE655455 SHA655455 SQW655455 TAS655455 TKO655455 TUK655455 UEG655455 UOC655455 UXY655455 VHU655455 VRQ655455 WBM655455 WLI655455 WVE655455 F720991 IS720991 SO720991 ACK720991 AMG720991 AWC720991 BFY720991 BPU720991 BZQ720991 CJM720991 CTI720991 DDE720991 DNA720991 DWW720991 EGS720991 EQO720991 FAK720991 FKG720991 FUC720991 GDY720991 GNU720991 GXQ720991 HHM720991 HRI720991 IBE720991 ILA720991 IUW720991 JES720991 JOO720991 JYK720991 KIG720991 KSC720991 LBY720991 LLU720991 LVQ720991 MFM720991 MPI720991 MZE720991 NJA720991 NSW720991 OCS720991 OMO720991 OWK720991 PGG720991 PQC720991 PZY720991 QJU720991 QTQ720991 RDM720991 RNI720991 RXE720991 SHA720991 SQW720991 TAS720991 TKO720991 TUK720991 UEG720991 UOC720991 UXY720991 VHU720991 VRQ720991 WBM720991 WLI720991 WVE720991 F786527 IS786527 SO786527 ACK786527 AMG786527 AWC786527 BFY786527 BPU786527 BZQ786527 CJM786527 CTI786527 DDE786527 DNA786527 DWW786527 EGS786527 EQO786527 FAK786527 FKG786527 FUC786527 GDY786527 GNU786527 GXQ786527 HHM786527 HRI786527 IBE786527 ILA786527 IUW786527 JES786527 JOO786527 JYK786527 KIG786527 KSC786527 LBY786527 LLU786527 LVQ786527 MFM786527 MPI786527 MZE786527 NJA786527 NSW786527 OCS786527 OMO786527 OWK786527 PGG786527 PQC786527 PZY786527 QJU786527 QTQ786527 RDM786527 RNI786527 RXE786527 SHA786527 SQW786527 TAS786527 TKO786527 TUK786527 UEG786527 UOC786527 UXY786527 VHU786527 VRQ786527 WBM786527 WLI786527 WVE786527 F852063 IS852063 SO852063 ACK852063 AMG852063 AWC852063 BFY852063 BPU852063 BZQ852063 CJM852063 CTI852063 DDE852063 DNA852063 DWW852063 EGS852063 EQO852063 FAK852063 FKG852063 FUC852063 GDY852063 GNU852063 GXQ852063 HHM852063 HRI852063 IBE852063 ILA852063 IUW852063 JES852063 JOO852063 JYK852063 KIG852063 KSC852063 LBY852063 LLU852063 LVQ852063 MFM852063 MPI852063 MZE852063 NJA852063 NSW852063 OCS852063 OMO852063 OWK852063 PGG852063 PQC852063 PZY852063 QJU852063 QTQ852063 RDM852063 RNI852063 RXE852063 SHA852063 SQW852063 TAS852063 TKO852063 TUK852063 UEG852063 UOC852063 UXY852063 VHU852063 VRQ852063 WBM852063 WLI852063 WVE852063 F917599 IS917599 SO917599 ACK917599 AMG917599 AWC917599 BFY917599 BPU917599 BZQ917599 CJM917599 CTI917599 DDE917599 DNA917599 DWW917599 EGS917599 EQO917599 FAK917599 FKG917599 FUC917599 GDY917599 GNU917599 GXQ917599 HHM917599 HRI917599 IBE917599 ILA917599 IUW917599 JES917599 JOO917599 JYK917599 KIG917599 KSC917599 LBY917599 LLU917599 LVQ917599 MFM917599 MPI917599 MZE917599 NJA917599 NSW917599 OCS917599 OMO917599 OWK917599 PGG917599 PQC917599 PZY917599 QJU917599 QTQ917599 RDM917599 RNI917599 RXE917599 SHA917599 SQW917599 TAS917599 TKO917599 TUK917599 UEG917599 UOC917599 UXY917599 VHU917599 VRQ917599 WBM917599 WLI917599 WVE917599 F983135 IS983135 SO983135 ACK983135 AMG983135 AWC983135 BFY983135 BPU983135 BZQ983135 CJM983135 CTI983135 DDE983135 DNA983135 DWW983135 EGS983135 EQO983135 FAK983135 FKG983135 FUC983135 GDY983135 GNU983135 GXQ983135 HHM983135 HRI983135 IBE983135 ILA983135 IUW983135 JES983135 JOO983135 JYK983135 KIG983135 KSC983135 LBY983135 LLU983135 LVQ983135 MFM983135 MPI983135 MZE983135 NJA983135 NSW983135 OCS983135 OMO983135 OWK983135 PGG983135 PQC983135 PZY983135 QJU983135 QTQ983135 RDM983135 RNI983135 RXE983135 SHA983135 SQW983135 TAS983135 TKO983135 TUK983135 UEG983135 UOC983135 UXY983135 VHU983135 VRQ983135 WBM983135 WLI983135 WVE983135 F73 IS73 SO73 ACK73 AMG73 AWC73 BFY73 BPU73 BZQ73 CJM73 CTI73 DDE73 DNA73 DWW73 EGS73 EQO73 FAK73 FKG73 FUC73 GDY73 GNU73 GXQ73 HHM73 HRI73 IBE73 ILA73 IUW73 JES73 JOO73 JYK73 KIG73 KSC73 LBY73 LLU73 LVQ73 MFM73 MPI73 MZE73 NJA73 NSW73 OCS73 OMO73 OWK73 PGG73 PQC73 PZY73 QJU73 QTQ73 RDM73 RNI73 RXE73 SHA73 SQW73 TAS73 TKO73 TUK73 UEG73 UOC73 UXY73 VHU73 VRQ73 WBM73 WLI73 WVE73 F65633 IS65633 SO65633 ACK65633 AMG65633 AWC65633 BFY65633 BPU65633 BZQ65633 CJM65633 CTI65633 DDE65633 DNA65633 DWW65633 EGS65633 EQO65633 FAK65633 FKG65633 FUC65633 GDY65633 GNU65633 GXQ65633 HHM65633 HRI65633 IBE65633 ILA65633 IUW65633 JES65633 JOO65633 JYK65633 KIG65633 KSC65633 LBY65633 LLU65633 LVQ65633 MFM65633 MPI65633 MZE65633 NJA65633 NSW65633 OCS65633 OMO65633 OWK65633 PGG65633 PQC65633 PZY65633 QJU65633 QTQ65633 RDM65633 RNI65633 RXE65633 SHA65633 SQW65633 TAS65633 TKO65633 TUK65633 UEG65633 UOC65633 UXY65633 VHU65633 VRQ65633 WBM65633 WLI65633 WVE65633 F131169 IS131169 SO131169 ACK131169 AMG131169 AWC131169 BFY131169 BPU131169 BZQ131169 CJM131169 CTI131169 DDE131169 DNA131169 DWW131169 EGS131169 EQO131169 FAK131169 FKG131169 FUC131169 GDY131169 GNU131169 GXQ131169 HHM131169 HRI131169 IBE131169 ILA131169 IUW131169 JES131169 JOO131169 JYK131169 KIG131169 KSC131169 LBY131169 LLU131169 LVQ131169 MFM131169 MPI131169 MZE131169 NJA131169 NSW131169 OCS131169 OMO131169 OWK131169 PGG131169 PQC131169 PZY131169 QJU131169 QTQ131169 RDM131169 RNI131169 RXE131169 SHA131169 SQW131169 TAS131169 TKO131169 TUK131169 UEG131169 UOC131169 UXY131169 VHU131169 VRQ131169 WBM131169 WLI131169 WVE131169 F196705 IS196705 SO196705 ACK196705 AMG196705 AWC196705 BFY196705 BPU196705 BZQ196705 CJM196705 CTI196705 DDE196705 DNA196705 DWW196705 EGS196705 EQO196705 FAK196705 FKG196705 FUC196705 GDY196705 GNU196705 GXQ196705 HHM196705 HRI196705 IBE196705 ILA196705 IUW196705 JES196705 JOO196705 JYK196705 KIG196705 KSC196705 LBY196705 LLU196705 LVQ196705 MFM196705 MPI196705 MZE196705 NJA196705 NSW196705 OCS196705 OMO196705 OWK196705 PGG196705 PQC196705 PZY196705 QJU196705 QTQ196705 RDM196705 RNI196705 RXE196705 SHA196705 SQW196705 TAS196705 TKO196705 TUK196705 UEG196705 UOC196705 UXY196705 VHU196705 VRQ196705 WBM196705 WLI196705 WVE196705 F262241 IS262241 SO262241 ACK262241 AMG262241 AWC262241 BFY262241 BPU262241 BZQ262241 CJM262241 CTI262241 DDE262241 DNA262241 DWW262241 EGS262241 EQO262241 FAK262241 FKG262241 FUC262241 GDY262241 GNU262241 GXQ262241 HHM262241 HRI262241 IBE262241 ILA262241 IUW262241 JES262241 JOO262241 JYK262241 KIG262241 KSC262241 LBY262241 LLU262241 LVQ262241 MFM262241 MPI262241 MZE262241 NJA262241 NSW262241 OCS262241 OMO262241 OWK262241 PGG262241 PQC262241 PZY262241 QJU262241 QTQ262241 RDM262241 RNI262241 RXE262241 SHA262241 SQW262241 TAS262241 TKO262241 TUK262241 UEG262241 UOC262241 UXY262241 VHU262241 VRQ262241 WBM262241 WLI262241 WVE262241 F327777 IS327777 SO327777 ACK327777 AMG327777 AWC327777 BFY327777 BPU327777 BZQ327777 CJM327777 CTI327777 DDE327777 DNA327777 DWW327777 EGS327777 EQO327777 FAK327777 FKG327777 FUC327777 GDY327777 GNU327777 GXQ327777 HHM327777 HRI327777 IBE327777 ILA327777 IUW327777 JES327777 JOO327777 JYK327777 KIG327777 KSC327777 LBY327777 LLU327777 LVQ327777 MFM327777 MPI327777 MZE327777 NJA327777 NSW327777 OCS327777 OMO327777 OWK327777 PGG327777 PQC327777 PZY327777 QJU327777 QTQ327777 RDM327777 RNI327777 RXE327777 SHA327777 SQW327777 TAS327777 TKO327777 TUK327777 UEG327777 UOC327777 UXY327777 VHU327777 VRQ327777 WBM327777 WLI327777 WVE327777 F393313 IS393313 SO393313 ACK393313 AMG393313 AWC393313 BFY393313 BPU393313 BZQ393313 CJM393313 CTI393313 DDE393313 DNA393313 DWW393313 EGS393313 EQO393313 FAK393313 FKG393313 FUC393313 GDY393313 GNU393313 GXQ393313 HHM393313 HRI393313 IBE393313 ILA393313 IUW393313 JES393313 JOO393313 JYK393313 KIG393313 KSC393313 LBY393313 LLU393313 LVQ393313 MFM393313 MPI393313 MZE393313 NJA393313 NSW393313 OCS393313 OMO393313 OWK393313 PGG393313 PQC393313 PZY393313 QJU393313 QTQ393313 RDM393313 RNI393313 RXE393313 SHA393313 SQW393313 TAS393313 TKO393313 TUK393313 UEG393313 UOC393313 UXY393313 VHU393313 VRQ393313 WBM393313 WLI393313 WVE393313 F458849 IS458849 SO458849 ACK458849 AMG458849 AWC458849 BFY458849 BPU458849 BZQ458849 CJM458849 CTI458849 DDE458849 DNA458849 DWW458849 EGS458849 EQO458849 FAK458849 FKG458849 FUC458849 GDY458849 GNU458849 GXQ458849 HHM458849 HRI458849 IBE458849 ILA458849 IUW458849 JES458849 JOO458849 JYK458849 KIG458849 KSC458849 LBY458849 LLU458849 LVQ458849 MFM458849 MPI458849 MZE458849 NJA458849 NSW458849 OCS458849 OMO458849 OWK458849 PGG458849 PQC458849 PZY458849 QJU458849 QTQ458849 RDM458849 RNI458849 RXE458849 SHA458849 SQW458849 TAS458849 TKO458849 TUK458849 UEG458849 UOC458849 UXY458849 VHU458849 VRQ458849 WBM458849 WLI458849 WVE458849 F524385 IS524385 SO524385 ACK524385 AMG524385 AWC524385 BFY524385 BPU524385 BZQ524385 CJM524385 CTI524385 DDE524385 DNA524385 DWW524385 EGS524385 EQO524385 FAK524385 FKG524385 FUC524385 GDY524385 GNU524385 GXQ524385 HHM524385 HRI524385 IBE524385 ILA524385 IUW524385 JES524385 JOO524385 JYK524385 KIG524385 KSC524385 LBY524385 LLU524385 LVQ524385 MFM524385 MPI524385 MZE524385 NJA524385 NSW524385 OCS524385 OMO524385 OWK524385 PGG524385 PQC524385 PZY524385 QJU524385 QTQ524385 RDM524385 RNI524385 RXE524385 SHA524385 SQW524385 TAS524385 TKO524385 TUK524385 UEG524385 UOC524385 UXY524385 VHU524385 VRQ524385 WBM524385 WLI524385 WVE524385 F589921 IS589921 SO589921 ACK589921 AMG589921 AWC589921 BFY589921 BPU589921 BZQ589921 CJM589921 CTI589921 DDE589921 DNA589921 DWW589921 EGS589921 EQO589921 FAK589921 FKG589921 FUC589921 GDY589921 GNU589921 GXQ589921 HHM589921 HRI589921 IBE589921 ILA589921 IUW589921 JES589921 JOO589921 JYK589921 KIG589921 KSC589921 LBY589921 LLU589921 LVQ589921 MFM589921 MPI589921 MZE589921 NJA589921 NSW589921 OCS589921 OMO589921 OWK589921 PGG589921 PQC589921 PZY589921 QJU589921 QTQ589921 RDM589921 RNI589921 RXE589921 SHA589921 SQW589921 TAS589921 TKO589921 TUK589921 UEG589921 UOC589921 UXY589921 VHU589921 VRQ589921 WBM589921 WLI589921 WVE589921 F655457 IS655457 SO655457 ACK655457 AMG655457 AWC655457 BFY655457 BPU655457 BZQ655457 CJM655457 CTI655457 DDE655457 DNA655457 DWW655457 EGS655457 EQO655457 FAK655457 FKG655457 FUC655457 GDY655457 GNU655457 GXQ655457 HHM655457 HRI655457 IBE655457 ILA655457 IUW655457 JES655457 JOO655457 JYK655457 KIG655457 KSC655457 LBY655457 LLU655457 LVQ655457 MFM655457 MPI655457 MZE655457 NJA655457 NSW655457 OCS655457 OMO655457 OWK655457 PGG655457 PQC655457 PZY655457 QJU655457 QTQ655457 RDM655457 RNI655457 RXE655457 SHA655457 SQW655457 TAS655457 TKO655457 TUK655457 UEG655457 UOC655457 UXY655457 VHU655457 VRQ655457 WBM655457 WLI655457 WVE655457 F720993 IS720993 SO720993 ACK720993 AMG720993 AWC720993 BFY720993 BPU720993 BZQ720993 CJM720993 CTI720993 DDE720993 DNA720993 DWW720993 EGS720993 EQO720993 FAK720993 FKG720993 FUC720993 GDY720993 GNU720993 GXQ720993 HHM720993 HRI720993 IBE720993 ILA720993 IUW720993 JES720993 JOO720993 JYK720993 KIG720993 KSC720993 LBY720993 LLU720993 LVQ720993 MFM720993 MPI720993 MZE720993 NJA720993 NSW720993 OCS720993 OMO720993 OWK720993 PGG720993 PQC720993 PZY720993 QJU720993 QTQ720993 RDM720993 RNI720993 RXE720993 SHA720993 SQW720993 TAS720993 TKO720993 TUK720993 UEG720993 UOC720993 UXY720993 VHU720993 VRQ720993 WBM720993 WLI720993 WVE720993 F786529 IS786529 SO786529 ACK786529 AMG786529 AWC786529 BFY786529 BPU786529 BZQ786529 CJM786529 CTI786529 DDE786529 DNA786529 DWW786529 EGS786529 EQO786529 FAK786529 FKG786529 FUC786529 GDY786529 GNU786529 GXQ786529 HHM786529 HRI786529 IBE786529 ILA786529 IUW786529 JES786529 JOO786529 JYK786529 KIG786529 KSC786529 LBY786529 LLU786529 LVQ786529 MFM786529 MPI786529 MZE786529 NJA786529 NSW786529 OCS786529 OMO786529 OWK786529 PGG786529 PQC786529 PZY786529 QJU786529 QTQ786529 RDM786529 RNI786529 RXE786529 SHA786529 SQW786529 TAS786529 TKO786529 TUK786529 UEG786529 UOC786529 UXY786529 VHU786529 VRQ786529 WBM786529 WLI786529 WVE786529 F852065 IS852065 SO852065 ACK852065 AMG852065 AWC852065 BFY852065 BPU852065 BZQ852065 CJM852065 CTI852065 DDE852065 DNA852065 DWW852065 EGS852065 EQO852065 FAK852065 FKG852065 FUC852065 GDY852065 GNU852065 GXQ852065 HHM852065 HRI852065 IBE852065 ILA852065 IUW852065 JES852065 JOO852065 JYK852065 KIG852065 KSC852065 LBY852065 LLU852065 LVQ852065 MFM852065 MPI852065 MZE852065 NJA852065 NSW852065 OCS852065 OMO852065 OWK852065 PGG852065 PQC852065 PZY852065 QJU852065 QTQ852065 RDM852065 RNI852065 RXE852065 SHA852065 SQW852065 TAS852065 TKO852065 TUK852065 UEG852065 UOC852065 UXY852065 VHU852065 VRQ852065 WBM852065 WLI852065 WVE852065 F917601 IS917601 SO917601 ACK917601 AMG917601 AWC917601 BFY917601 BPU917601 BZQ917601 CJM917601 CTI917601 DDE917601 DNA917601 DWW917601 EGS917601 EQO917601 FAK917601 FKG917601 FUC917601 GDY917601 GNU917601 GXQ917601 HHM917601 HRI917601 IBE917601 ILA917601 IUW917601 JES917601 JOO917601 JYK917601 KIG917601 KSC917601 LBY917601 LLU917601 LVQ917601 MFM917601 MPI917601 MZE917601 NJA917601 NSW917601 OCS917601 OMO917601 OWK917601 PGG917601 PQC917601 PZY917601 QJU917601 QTQ917601 RDM917601 RNI917601 RXE917601 SHA917601 SQW917601 TAS917601 TKO917601 TUK917601 UEG917601 UOC917601 UXY917601 VHU917601 VRQ917601 WBM917601 WLI917601 WVE917601 F983137 IS983137 SO983137 ACK983137 AMG983137 AWC983137 BFY983137 BPU983137 BZQ983137 CJM983137 CTI983137 DDE983137 DNA983137 DWW983137 EGS983137 EQO983137 FAK983137 FKG983137 FUC983137 GDY983137 GNU983137 GXQ983137 HHM983137 HRI983137 IBE983137 ILA983137 IUW983137 JES983137 JOO983137 JYK983137 KIG983137 KSC983137 LBY983137 LLU983137 LVQ983137 MFM983137 MPI983137 MZE983137 NJA983137 NSW983137 OCS983137 OMO983137 OWK983137 PGG983137 PQC983137 PZY983137 QJU983137 QTQ983137 RDM983137 RNI983137 RXE983137 SHA983137 SQW983137 TAS983137 TKO983137 TUK983137 UEG983137 UOC983137 UXY983137 VHU983137 VRQ983137 WBM983137 WLI983137 WVE983137 F65595 IS65595 SO65595 ACK65595 AMG65595 AWC65595 BFY65595 BPU65595 BZQ65595 CJM65595 CTI65595 DDE65595 DNA65595 DWW65595 EGS65595 EQO65595 FAK65595 FKG65595 FUC65595 GDY65595 GNU65595 GXQ65595 HHM65595 HRI65595 IBE65595 ILA65595 IUW65595 JES65595 JOO65595 JYK65595 KIG65595 KSC65595 LBY65595 LLU65595 LVQ65595 MFM65595 MPI65595 MZE65595 NJA65595 NSW65595 OCS65595 OMO65595 OWK65595 PGG65595 PQC65595 PZY65595 QJU65595 QTQ65595 RDM65595 RNI65595 RXE65595 SHA65595 SQW65595 TAS65595 TKO65595 TUK65595 UEG65595 UOC65595 UXY65595 VHU65595 VRQ65595 WBM65595 WLI65595 WVE65595 F131131 IS131131 SO131131 ACK131131 AMG131131 AWC131131 BFY131131 BPU131131 BZQ131131 CJM131131 CTI131131 DDE131131 DNA131131 DWW131131 EGS131131 EQO131131 FAK131131 FKG131131 FUC131131 GDY131131 GNU131131 GXQ131131 HHM131131 HRI131131 IBE131131 ILA131131 IUW131131 JES131131 JOO131131 JYK131131 KIG131131 KSC131131 LBY131131 LLU131131 LVQ131131 MFM131131 MPI131131 MZE131131 NJA131131 NSW131131 OCS131131 OMO131131 OWK131131 PGG131131 PQC131131 PZY131131 QJU131131 QTQ131131 RDM131131 RNI131131 RXE131131 SHA131131 SQW131131 TAS131131 TKO131131 TUK131131 UEG131131 UOC131131 UXY131131 VHU131131 VRQ131131 WBM131131 WLI131131 WVE131131 F196667 IS196667 SO196667 ACK196667 AMG196667 AWC196667 BFY196667 BPU196667 BZQ196667 CJM196667 CTI196667 DDE196667 DNA196667 DWW196667 EGS196667 EQO196667 FAK196667 FKG196667 FUC196667 GDY196667 GNU196667 GXQ196667 HHM196667 HRI196667 IBE196667 ILA196667 IUW196667 JES196667 JOO196667 JYK196667 KIG196667 KSC196667 LBY196667 LLU196667 LVQ196667 MFM196667 MPI196667 MZE196667 NJA196667 NSW196667 OCS196667 OMO196667 OWK196667 PGG196667 PQC196667 PZY196667 QJU196667 QTQ196667 RDM196667 RNI196667 RXE196667 SHA196667 SQW196667 TAS196667 TKO196667 TUK196667 UEG196667 UOC196667 UXY196667 VHU196667 VRQ196667 WBM196667 WLI196667 WVE196667 F262203 IS262203 SO262203 ACK262203 AMG262203 AWC262203 BFY262203 BPU262203 BZQ262203 CJM262203 CTI262203 DDE262203 DNA262203 DWW262203 EGS262203 EQO262203 FAK262203 FKG262203 FUC262203 GDY262203 GNU262203 GXQ262203 HHM262203 HRI262203 IBE262203 ILA262203 IUW262203 JES262203 JOO262203 JYK262203 KIG262203 KSC262203 LBY262203 LLU262203 LVQ262203 MFM262203 MPI262203 MZE262203 NJA262203 NSW262203 OCS262203 OMO262203 OWK262203 PGG262203 PQC262203 PZY262203 QJU262203 QTQ262203 RDM262203 RNI262203 RXE262203 SHA262203 SQW262203 TAS262203 TKO262203 TUK262203 UEG262203 UOC262203 UXY262203 VHU262203 VRQ262203 WBM262203 WLI262203 WVE262203 F327739 IS327739 SO327739 ACK327739 AMG327739 AWC327739 BFY327739 BPU327739 BZQ327739 CJM327739 CTI327739 DDE327739 DNA327739 DWW327739 EGS327739 EQO327739 FAK327739 FKG327739 FUC327739 GDY327739 GNU327739 GXQ327739 HHM327739 HRI327739 IBE327739 ILA327739 IUW327739 JES327739 JOO327739 JYK327739 KIG327739 KSC327739 LBY327739 LLU327739 LVQ327739 MFM327739 MPI327739 MZE327739 NJA327739 NSW327739 OCS327739 OMO327739 OWK327739 PGG327739 PQC327739 PZY327739 QJU327739 QTQ327739 RDM327739 RNI327739 RXE327739 SHA327739 SQW327739 TAS327739 TKO327739 TUK327739 UEG327739 UOC327739 UXY327739 VHU327739 VRQ327739 WBM327739 WLI327739 WVE327739 F393275 IS393275 SO393275 ACK393275 AMG393275 AWC393275 BFY393275 BPU393275 BZQ393275 CJM393275 CTI393275 DDE393275 DNA393275 DWW393275 EGS393275 EQO393275 FAK393275 FKG393275 FUC393275 GDY393275 GNU393275 GXQ393275 HHM393275 HRI393275 IBE393275 ILA393275 IUW393275 JES393275 JOO393275 JYK393275 KIG393275 KSC393275 LBY393275 LLU393275 LVQ393275 MFM393275 MPI393275 MZE393275 NJA393275 NSW393275 OCS393275 OMO393275 OWK393275 PGG393275 PQC393275 PZY393275 QJU393275 QTQ393275 RDM393275 RNI393275 RXE393275 SHA393275 SQW393275 TAS393275 TKO393275 TUK393275 UEG393275 UOC393275 UXY393275 VHU393275 VRQ393275 WBM393275 WLI393275 WVE393275 F458811 IS458811 SO458811 ACK458811 AMG458811 AWC458811 BFY458811 BPU458811 BZQ458811 CJM458811 CTI458811 DDE458811 DNA458811 DWW458811 EGS458811 EQO458811 FAK458811 FKG458811 FUC458811 GDY458811 GNU458811 GXQ458811 HHM458811 HRI458811 IBE458811 ILA458811 IUW458811 JES458811 JOO458811 JYK458811 KIG458811 KSC458811 LBY458811 LLU458811 LVQ458811 MFM458811 MPI458811 MZE458811 NJA458811 NSW458811 OCS458811 OMO458811 OWK458811 PGG458811 PQC458811 PZY458811 QJU458811 QTQ458811 RDM458811 RNI458811 RXE458811 SHA458811 SQW458811 TAS458811 TKO458811 TUK458811 UEG458811 UOC458811 UXY458811 VHU458811 VRQ458811 WBM458811 WLI458811 WVE458811 F524347 IS524347 SO524347 ACK524347 AMG524347 AWC524347 BFY524347 BPU524347 BZQ524347 CJM524347 CTI524347 DDE524347 DNA524347 DWW524347 EGS524347 EQO524347 FAK524347 FKG524347 FUC524347 GDY524347 GNU524347 GXQ524347 HHM524347 HRI524347 IBE524347 ILA524347 IUW524347 JES524347 JOO524347 JYK524347 KIG524347 KSC524347 LBY524347 LLU524347 LVQ524347 MFM524347 MPI524347 MZE524347 NJA524347 NSW524347 OCS524347 OMO524347 OWK524347 PGG524347 PQC524347 PZY524347 QJU524347 QTQ524347 RDM524347 RNI524347 RXE524347 SHA524347 SQW524347 TAS524347 TKO524347 TUK524347 UEG524347 UOC524347 UXY524347 VHU524347 VRQ524347 WBM524347 WLI524347 WVE524347 F589883 IS589883 SO589883 ACK589883 AMG589883 AWC589883 BFY589883 BPU589883 BZQ589883 CJM589883 CTI589883 DDE589883 DNA589883 DWW589883 EGS589883 EQO589883 FAK589883 FKG589883 FUC589883 GDY589883 GNU589883 GXQ589883 HHM589883 HRI589883 IBE589883 ILA589883 IUW589883 JES589883 JOO589883 JYK589883 KIG589883 KSC589883 LBY589883 LLU589883 LVQ589883 MFM589883 MPI589883 MZE589883 NJA589883 NSW589883 OCS589883 OMO589883 OWK589883 PGG589883 PQC589883 PZY589883 QJU589883 QTQ589883 RDM589883 RNI589883 RXE589883 SHA589883 SQW589883 TAS589883 TKO589883 TUK589883 UEG589883 UOC589883 UXY589883 VHU589883 VRQ589883 WBM589883 WLI589883 WVE589883 F655419 IS655419 SO655419 ACK655419 AMG655419 AWC655419 BFY655419 BPU655419 BZQ655419 CJM655419 CTI655419 DDE655419 DNA655419 DWW655419 EGS655419 EQO655419 FAK655419 FKG655419 FUC655419 GDY655419 GNU655419 GXQ655419 HHM655419 HRI655419 IBE655419 ILA655419 IUW655419 JES655419 JOO655419 JYK655419 KIG655419 KSC655419 LBY655419 LLU655419 LVQ655419 MFM655419 MPI655419 MZE655419 NJA655419 NSW655419 OCS655419 OMO655419 OWK655419 PGG655419 PQC655419 PZY655419 QJU655419 QTQ655419 RDM655419 RNI655419 RXE655419 SHA655419 SQW655419 TAS655419 TKO655419 TUK655419 UEG655419 UOC655419 UXY655419 VHU655419 VRQ655419 WBM655419 WLI655419 WVE655419 F720955 IS720955 SO720955 ACK720955 AMG720955 AWC720955 BFY720955 BPU720955 BZQ720955 CJM720955 CTI720955 DDE720955 DNA720955 DWW720955 EGS720955 EQO720955 FAK720955 FKG720955 FUC720955 GDY720955 GNU720955 GXQ720955 HHM720955 HRI720955 IBE720955 ILA720955 IUW720955 JES720955 JOO720955 JYK720955 KIG720955 KSC720955 LBY720955 LLU720955 LVQ720955 MFM720955 MPI720955 MZE720955 NJA720955 NSW720955 OCS720955 OMO720955 OWK720955 PGG720955 PQC720955 PZY720955 QJU720955 QTQ720955 RDM720955 RNI720955 RXE720955 SHA720955 SQW720955 TAS720955 TKO720955 TUK720955 UEG720955 UOC720955 UXY720955 VHU720955 VRQ720955 WBM720955 WLI720955 WVE720955 F786491 IS786491 SO786491 ACK786491 AMG786491 AWC786491 BFY786491 BPU786491 BZQ786491 CJM786491 CTI786491 DDE786491 DNA786491 DWW786491 EGS786491 EQO786491 FAK786491 FKG786491 FUC786491 GDY786491 GNU786491 GXQ786491 HHM786491 HRI786491 IBE786491 ILA786491 IUW786491 JES786491 JOO786491 JYK786491 KIG786491 KSC786491 LBY786491 LLU786491 LVQ786491 MFM786491 MPI786491 MZE786491 NJA786491 NSW786491 OCS786491 OMO786491 OWK786491 PGG786491 PQC786491 PZY786491 QJU786491 QTQ786491 RDM786491 RNI786491 RXE786491 SHA786491 SQW786491 TAS786491 TKO786491 TUK786491 UEG786491 UOC786491 UXY786491 VHU786491 VRQ786491 WBM786491 WLI786491 WVE786491 F852027 IS852027 SO852027 ACK852027 AMG852027 AWC852027 BFY852027 BPU852027 BZQ852027 CJM852027 CTI852027 DDE852027 DNA852027 DWW852027 EGS852027 EQO852027 FAK852027 FKG852027 FUC852027 GDY852027 GNU852027 GXQ852027 HHM852027 HRI852027 IBE852027 ILA852027 IUW852027 JES852027 JOO852027 JYK852027 KIG852027 KSC852027 LBY852027 LLU852027 LVQ852027 MFM852027 MPI852027 MZE852027 NJA852027 NSW852027 OCS852027 OMO852027 OWK852027 PGG852027 PQC852027 PZY852027 QJU852027 QTQ852027 RDM852027 RNI852027 RXE852027 SHA852027 SQW852027 TAS852027 TKO852027 TUK852027 UEG852027 UOC852027 UXY852027 VHU852027 VRQ852027 WBM852027 WLI852027 WVE852027 F917563 IS917563 SO917563 ACK917563 AMG917563 AWC917563 BFY917563 BPU917563 BZQ917563 CJM917563 CTI917563 DDE917563 DNA917563 DWW917563 EGS917563 EQO917563 FAK917563 FKG917563 FUC917563 GDY917563 GNU917563 GXQ917563 HHM917563 HRI917563 IBE917563 ILA917563 IUW917563 JES917563 JOO917563 JYK917563 KIG917563 KSC917563 LBY917563 LLU917563 LVQ917563 MFM917563 MPI917563 MZE917563 NJA917563 NSW917563 OCS917563 OMO917563 OWK917563 PGG917563 PQC917563 PZY917563 QJU917563 QTQ917563 RDM917563 RNI917563 RXE917563 SHA917563 SQW917563 TAS917563 TKO917563 TUK917563 UEG917563 UOC917563 UXY917563 VHU917563 VRQ917563 WBM917563 WLI917563 WVE917563 F983099 IS983099 SO983099 ACK983099 AMG983099 AWC983099 BFY983099 BPU983099 BZQ983099 CJM983099 CTI983099 DDE983099 DNA983099 DWW983099 EGS983099 EQO983099 FAK983099 FKG983099 FUC983099 GDY983099 GNU983099 GXQ983099 HHM983099 HRI983099 IBE983099 ILA983099 IUW983099 JES983099 JOO983099 JYK983099 KIG983099 KSC983099 LBY983099 LLU983099 LVQ983099 MFM983099 MPI983099 MZE983099 NJA983099 NSW983099 OCS983099 OMO983099 OWK983099 PGG983099 PQC983099 PZY983099 QJU983099 QTQ983099 RDM983099 RNI983099 RXE983099 SHA983099 SQW983099 TAS983099 TKO983099 TUK983099 UEG983099 UOC983099 UXY983099 VHU983099 VRQ983099 WBM983099 WLI983099 F51:F55 F81 IS81 SO81 ACK81 AMG81 AWC81 BFY81 BPU81 BZQ81 CJM81 CTI81 DDE81 DNA81 DWW81 EGS81 EQO81 FAK81 FKG81 FUC81 GDY81 GNU81 GXQ81 HHM81 HRI81 IBE81 ILA81 IUW81 JES81 JOO81 JYK81 KIG81 KSC81 LBY81 LLU81 LVQ81 MFM81 MPI81 MZE81 NJA81 NSW81 OCS81 OMO81 OWK81 PGG81 PQC81 PZY81 QJU81 QTQ81 RDM81 RNI81 RXE81 SHA81 SQW81 TAS81 TKO81 TUK81 UEG81 UOC81 UXY81 VHU81 VRQ81 WBM81 WLI81 WVE81 F83 IS83 SO83 ACK83 AMG83 AWC83 BFY83 BPU83 BZQ83 CJM83 CTI83 DDE83 DNA83 DWW83 EGS83 EQO83 FAK83 FKG83 FUC83 GDY83 GNU83 GXQ83 HHM83 HRI83 IBE83 ILA83 IUW83 JES83 JOO83 JYK83 KIG83 KSC83 LBY83 LLU83 LVQ83 MFM83 MPI83 MZE83 NJA83 NSW83 OCS83 OMO83 OWK83 PGG83 PQC83 PZY83 QJU83 QTQ83 RDM83 RNI83 RXE83 SHA83 SQW83 TAS83 TKO83 TUK83 UEG83 UOC83 UXY83 VHU83 VRQ83 WBM83 WLI83 WVE83 F85 IS85 SO85 ACK85 AMG85 AWC85 BFY85 BPU85 BZQ85 CJM85 CTI85 DDE85 DNA85 DWW85 EGS85 EQO85 FAK85 FKG85 FUC85 GDY85 GNU85 GXQ85 HHM85 HRI85 IBE85 ILA85 IUW85 JES85 JOO85 JYK85 KIG85 KSC85 LBY85 LLU85 LVQ85 MFM85 MPI85 MZE85 NJA85 NSW85 OCS85 OMO85 OWK85 PGG85 PQC85 PZY85 QJU85 QTQ85 RDM85 RNI85 RXE85 SHA85 SQW85 TAS85 TKO85 TUK85 UEG85 UOC85 UXY85 VHU85 VRQ85 WBM85 WLI85 WVE85 F87 IS87 SO87 ACK87 AMG87 AWC87 BFY87 BPU87 BZQ87 CJM87 CTI87 DDE87 DNA87 DWW87 EGS87 EQO87 FAK87 FKG87 FUC87 GDY87 GNU87 GXQ87 HHM87 HRI87 IBE87 ILA87 IUW87 JES87 JOO87 JYK87 KIG87 KSC87 LBY87 LLU87 LVQ87 MFM87 MPI87 MZE87 NJA87 NSW87 OCS87 OMO87 OWK87 PGG87 PQC87 PZY87 QJU87 QTQ87 RDM87 RNI87 RXE87 SHA87 SQW87 TAS87 TKO87 TUK87 UEG87 UOC87 UXY87 VHU87 VRQ87 WBM87 WLI87 WVE87 F89 IS89 SO89 ACK89 AMG89 AWC89 BFY89 BPU89 BZQ89 CJM89 CTI89 DDE89 DNA89 DWW89 EGS89 EQO89 FAK89 FKG89 FUC89 GDY89 GNU89 GXQ89 HHM89 HRI89 IBE89 ILA89 IUW89 JES89 JOO89 JYK89 KIG89 KSC89 LBY89 LLU89 LVQ89 MFM89 MPI89 MZE89 NJA89 NSW89 OCS89 OMO89 OWK89 PGG89 PQC89 PZY89 QJU89 QTQ89 RDM89 RNI89 RXE89 SHA89 SQW89 TAS89 TKO89 TUK89 UEG89 UOC89 UXY89 VHU89 VRQ89 WBM89 WLI89 WVE89 F95 IS91:IS93 SO91:SO93 ACK91:ACK93 AMG91:AMG93 AWC91:AWC93 BFY91:BFY93 BPU91:BPU93 BZQ91:BZQ93 CJM91:CJM93 CTI91:CTI93 DDE91:DDE93 DNA91:DNA93 DWW91:DWW93 EGS91:EGS93 EQO91:EQO93 FAK91:FAK93 FKG91:FKG93 FUC91:FUC93 GDY91:GDY93 GNU91:GNU93 GXQ91:GXQ93 HHM91:HHM93 HRI91:HRI93 IBE91:IBE93 ILA91:ILA93 IUW91:IUW93 JES91:JES93 JOO91:JOO93 JYK91:JYK93 KIG91:KIG93 KSC91:KSC93 LBY91:LBY93 LLU91:LLU93 LVQ91:LVQ93 MFM91:MFM93 MPI91:MPI93 MZE91:MZE93 NJA91:NJA93 NSW91:NSW93 OCS91:OCS93 OMO91:OMO93 OWK91:OWK93 PGG91:PGG93 PQC91:PQC93 PZY91:PZY93 QJU91:QJU93 QTQ91:QTQ93 RDM91:RDM93 RNI91:RNI93 RXE91:RXE93 SHA91:SHA93 SQW91:SQW93 TAS91:TAS93 TKO91:TKO93 TUK91:TUK93 UEG91:UEG93 UOC91:UOC93 UXY91:UXY93 VHU91:VHU93 VRQ91:VRQ93 WBM91:WBM93 WLI91:WLI93 WVE91:WVE93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6D43A-DA84-4A3C-A431-6F0EFA514EFA}">
  <sheetPr>
    <pageSetUpPr fitToPage="1"/>
  </sheetPr>
  <dimension ref="A1:N178"/>
  <sheetViews>
    <sheetView showGridLines="0" tabSelected="1" topLeftCell="A32" zoomScale="80" zoomScaleNormal="80" workbookViewId="0">
      <selection activeCell="F37" sqref="F37"/>
    </sheetView>
  </sheetViews>
  <sheetFormatPr defaultColWidth="8" defaultRowHeight="15" x14ac:dyDescent="0.2"/>
  <cols>
    <col min="1" max="1" width="9.140625" style="273" customWidth="1"/>
    <col min="2" max="2" width="7.42578125" style="273" customWidth="1"/>
    <col min="3" max="3" width="2.28515625" style="224" customWidth="1"/>
    <col min="4" max="4" width="154.85546875" style="224" customWidth="1"/>
    <col min="5" max="5" width="2.28515625" style="224" customWidth="1"/>
    <col min="6" max="6" width="17.7109375" style="275" customWidth="1"/>
    <col min="7" max="7" width="43.42578125" style="227" customWidth="1"/>
    <col min="8" max="10" width="10.28515625" style="224" customWidth="1"/>
    <col min="11" max="13" width="10.28515625" style="224" hidden="1" customWidth="1"/>
    <col min="14" max="14" width="12.5703125" style="224" hidden="1" customWidth="1"/>
    <col min="15" max="245" width="8" style="224"/>
    <col min="246" max="246" width="9.140625" style="224" customWidth="1"/>
    <col min="247" max="247" width="7.42578125" style="224" customWidth="1"/>
    <col min="248" max="248" width="2.28515625" style="224" customWidth="1"/>
    <col min="249" max="249" width="154.85546875" style="224" customWidth="1"/>
    <col min="250" max="250" width="2.28515625" style="224" customWidth="1"/>
    <col min="251" max="251" width="17.7109375" style="224" customWidth="1"/>
    <col min="252" max="252" width="43.42578125" style="224" customWidth="1"/>
    <col min="253" max="258" width="10.28515625" style="224" customWidth="1"/>
    <col min="259" max="259" width="12.5703125" style="224" customWidth="1"/>
    <col min="260" max="261" width="10.28515625" style="224" customWidth="1"/>
    <col min="262" max="501" width="8" style="224"/>
    <col min="502" max="502" width="9.140625" style="224" customWidth="1"/>
    <col min="503" max="503" width="7.42578125" style="224" customWidth="1"/>
    <col min="504" max="504" width="2.28515625" style="224" customWidth="1"/>
    <col min="505" max="505" width="154.85546875" style="224" customWidth="1"/>
    <col min="506" max="506" width="2.28515625" style="224" customWidth="1"/>
    <col min="507" max="507" width="17.7109375" style="224" customWidth="1"/>
    <col min="508" max="508" width="43.42578125" style="224" customWidth="1"/>
    <col min="509" max="514" width="10.28515625" style="224" customWidth="1"/>
    <col min="515" max="515" width="12.5703125" style="224" customWidth="1"/>
    <col min="516" max="517" width="10.28515625" style="224" customWidth="1"/>
    <col min="518" max="757" width="8" style="224"/>
    <col min="758" max="758" width="9.140625" style="224" customWidth="1"/>
    <col min="759" max="759" width="7.42578125" style="224" customWidth="1"/>
    <col min="760" max="760" width="2.28515625" style="224" customWidth="1"/>
    <col min="761" max="761" width="154.85546875" style="224" customWidth="1"/>
    <col min="762" max="762" width="2.28515625" style="224" customWidth="1"/>
    <col min="763" max="763" width="17.7109375" style="224" customWidth="1"/>
    <col min="764" max="764" width="43.42578125" style="224" customWidth="1"/>
    <col min="765" max="770" width="10.28515625" style="224" customWidth="1"/>
    <col min="771" max="771" width="12.5703125" style="224" customWidth="1"/>
    <col min="772" max="773" width="10.28515625" style="224" customWidth="1"/>
    <col min="774" max="1013" width="8" style="224"/>
    <col min="1014" max="1014" width="9.140625" style="224" customWidth="1"/>
    <col min="1015" max="1015" width="7.42578125" style="224" customWidth="1"/>
    <col min="1016" max="1016" width="2.28515625" style="224" customWidth="1"/>
    <col min="1017" max="1017" width="154.85546875" style="224" customWidth="1"/>
    <col min="1018" max="1018" width="2.28515625" style="224" customWidth="1"/>
    <col min="1019" max="1019" width="17.7109375" style="224" customWidth="1"/>
    <col min="1020" max="1020" width="43.42578125" style="224" customWidth="1"/>
    <col min="1021" max="1026" width="10.28515625" style="224" customWidth="1"/>
    <col min="1027" max="1027" width="12.5703125" style="224" customWidth="1"/>
    <col min="1028" max="1029" width="10.28515625" style="224" customWidth="1"/>
    <col min="1030" max="1269" width="8" style="224"/>
    <col min="1270" max="1270" width="9.140625" style="224" customWidth="1"/>
    <col min="1271" max="1271" width="7.42578125" style="224" customWidth="1"/>
    <col min="1272" max="1272" width="2.28515625" style="224" customWidth="1"/>
    <col min="1273" max="1273" width="154.85546875" style="224" customWidth="1"/>
    <col min="1274" max="1274" width="2.28515625" style="224" customWidth="1"/>
    <col min="1275" max="1275" width="17.7109375" style="224" customWidth="1"/>
    <col min="1276" max="1276" width="43.42578125" style="224" customWidth="1"/>
    <col min="1277" max="1282" width="10.28515625" style="224" customWidth="1"/>
    <col min="1283" max="1283" width="12.5703125" style="224" customWidth="1"/>
    <col min="1284" max="1285" width="10.28515625" style="224" customWidth="1"/>
    <col min="1286" max="1525" width="8" style="224"/>
    <col min="1526" max="1526" width="9.140625" style="224" customWidth="1"/>
    <col min="1527" max="1527" width="7.42578125" style="224" customWidth="1"/>
    <col min="1528" max="1528" width="2.28515625" style="224" customWidth="1"/>
    <col min="1529" max="1529" width="154.85546875" style="224" customWidth="1"/>
    <col min="1530" max="1530" width="2.28515625" style="224" customWidth="1"/>
    <col min="1531" max="1531" width="17.7109375" style="224" customWidth="1"/>
    <col min="1532" max="1532" width="43.42578125" style="224" customWidth="1"/>
    <col min="1533" max="1538" width="10.28515625" style="224" customWidth="1"/>
    <col min="1539" max="1539" width="12.5703125" style="224" customWidth="1"/>
    <col min="1540" max="1541" width="10.28515625" style="224" customWidth="1"/>
    <col min="1542" max="1781" width="8" style="224"/>
    <col min="1782" max="1782" width="9.140625" style="224" customWidth="1"/>
    <col min="1783" max="1783" width="7.42578125" style="224" customWidth="1"/>
    <col min="1784" max="1784" width="2.28515625" style="224" customWidth="1"/>
    <col min="1785" max="1785" width="154.85546875" style="224" customWidth="1"/>
    <col min="1786" max="1786" width="2.28515625" style="224" customWidth="1"/>
    <col min="1787" max="1787" width="17.7109375" style="224" customWidth="1"/>
    <col min="1788" max="1788" width="43.42578125" style="224" customWidth="1"/>
    <col min="1789" max="1794" width="10.28515625" style="224" customWidth="1"/>
    <col min="1795" max="1795" width="12.5703125" style="224" customWidth="1"/>
    <col min="1796" max="1797" width="10.28515625" style="224" customWidth="1"/>
    <col min="1798" max="2037" width="8" style="224"/>
    <col min="2038" max="2038" width="9.140625" style="224" customWidth="1"/>
    <col min="2039" max="2039" width="7.42578125" style="224" customWidth="1"/>
    <col min="2040" max="2040" width="2.28515625" style="224" customWidth="1"/>
    <col min="2041" max="2041" width="154.85546875" style="224" customWidth="1"/>
    <col min="2042" max="2042" width="2.28515625" style="224" customWidth="1"/>
    <col min="2043" max="2043" width="17.7109375" style="224" customWidth="1"/>
    <col min="2044" max="2044" width="43.42578125" style="224" customWidth="1"/>
    <col min="2045" max="2050" width="10.28515625" style="224" customWidth="1"/>
    <col min="2051" max="2051" width="12.5703125" style="224" customWidth="1"/>
    <col min="2052" max="2053" width="10.28515625" style="224" customWidth="1"/>
    <col min="2054" max="2293" width="8" style="224"/>
    <col min="2294" max="2294" width="9.140625" style="224" customWidth="1"/>
    <col min="2295" max="2295" width="7.42578125" style="224" customWidth="1"/>
    <col min="2296" max="2296" width="2.28515625" style="224" customWidth="1"/>
    <col min="2297" max="2297" width="154.85546875" style="224" customWidth="1"/>
    <col min="2298" max="2298" width="2.28515625" style="224" customWidth="1"/>
    <col min="2299" max="2299" width="17.7109375" style="224" customWidth="1"/>
    <col min="2300" max="2300" width="43.42578125" style="224" customWidth="1"/>
    <col min="2301" max="2306" width="10.28515625" style="224" customWidth="1"/>
    <col min="2307" max="2307" width="12.5703125" style="224" customWidth="1"/>
    <col min="2308" max="2309" width="10.28515625" style="224" customWidth="1"/>
    <col min="2310" max="2549" width="8" style="224"/>
    <col min="2550" max="2550" width="9.140625" style="224" customWidth="1"/>
    <col min="2551" max="2551" width="7.42578125" style="224" customWidth="1"/>
    <col min="2552" max="2552" width="2.28515625" style="224" customWidth="1"/>
    <col min="2553" max="2553" width="154.85546875" style="224" customWidth="1"/>
    <col min="2554" max="2554" width="2.28515625" style="224" customWidth="1"/>
    <col min="2555" max="2555" width="17.7109375" style="224" customWidth="1"/>
    <col min="2556" max="2556" width="43.42578125" style="224" customWidth="1"/>
    <col min="2557" max="2562" width="10.28515625" style="224" customWidth="1"/>
    <col min="2563" max="2563" width="12.5703125" style="224" customWidth="1"/>
    <col min="2564" max="2565" width="10.28515625" style="224" customWidth="1"/>
    <col min="2566" max="2805" width="8" style="224"/>
    <col min="2806" max="2806" width="9.140625" style="224" customWidth="1"/>
    <col min="2807" max="2807" width="7.42578125" style="224" customWidth="1"/>
    <col min="2808" max="2808" width="2.28515625" style="224" customWidth="1"/>
    <col min="2809" max="2809" width="154.85546875" style="224" customWidth="1"/>
    <col min="2810" max="2810" width="2.28515625" style="224" customWidth="1"/>
    <col min="2811" max="2811" width="17.7109375" style="224" customWidth="1"/>
    <col min="2812" max="2812" width="43.42578125" style="224" customWidth="1"/>
    <col min="2813" max="2818" width="10.28515625" style="224" customWidth="1"/>
    <col min="2819" max="2819" width="12.5703125" style="224" customWidth="1"/>
    <col min="2820" max="2821" width="10.28515625" style="224" customWidth="1"/>
    <col min="2822" max="3061" width="8" style="224"/>
    <col min="3062" max="3062" width="9.140625" style="224" customWidth="1"/>
    <col min="3063" max="3063" width="7.42578125" style="224" customWidth="1"/>
    <col min="3064" max="3064" width="2.28515625" style="224" customWidth="1"/>
    <col min="3065" max="3065" width="154.85546875" style="224" customWidth="1"/>
    <col min="3066" max="3066" width="2.28515625" style="224" customWidth="1"/>
    <col min="3067" max="3067" width="17.7109375" style="224" customWidth="1"/>
    <col min="3068" max="3068" width="43.42578125" style="224" customWidth="1"/>
    <col min="3069" max="3074" width="10.28515625" style="224" customWidth="1"/>
    <col min="3075" max="3075" width="12.5703125" style="224" customWidth="1"/>
    <col min="3076" max="3077" width="10.28515625" style="224" customWidth="1"/>
    <col min="3078" max="3317" width="8" style="224"/>
    <col min="3318" max="3318" width="9.140625" style="224" customWidth="1"/>
    <col min="3319" max="3319" width="7.42578125" style="224" customWidth="1"/>
    <col min="3320" max="3320" width="2.28515625" style="224" customWidth="1"/>
    <col min="3321" max="3321" width="154.85546875" style="224" customWidth="1"/>
    <col min="3322" max="3322" width="2.28515625" style="224" customWidth="1"/>
    <col min="3323" max="3323" width="17.7109375" style="224" customWidth="1"/>
    <col min="3324" max="3324" width="43.42578125" style="224" customWidth="1"/>
    <col min="3325" max="3330" width="10.28515625" style="224" customWidth="1"/>
    <col min="3331" max="3331" width="12.5703125" style="224" customWidth="1"/>
    <col min="3332" max="3333" width="10.28515625" style="224" customWidth="1"/>
    <col min="3334" max="3573" width="8" style="224"/>
    <col min="3574" max="3574" width="9.140625" style="224" customWidth="1"/>
    <col min="3575" max="3575" width="7.42578125" style="224" customWidth="1"/>
    <col min="3576" max="3576" width="2.28515625" style="224" customWidth="1"/>
    <col min="3577" max="3577" width="154.85546875" style="224" customWidth="1"/>
    <col min="3578" max="3578" width="2.28515625" style="224" customWidth="1"/>
    <col min="3579" max="3579" width="17.7109375" style="224" customWidth="1"/>
    <col min="3580" max="3580" width="43.42578125" style="224" customWidth="1"/>
    <col min="3581" max="3586" width="10.28515625" style="224" customWidth="1"/>
    <col min="3587" max="3587" width="12.5703125" style="224" customWidth="1"/>
    <col min="3588" max="3589" width="10.28515625" style="224" customWidth="1"/>
    <col min="3590" max="3829" width="8" style="224"/>
    <col min="3830" max="3830" width="9.140625" style="224" customWidth="1"/>
    <col min="3831" max="3831" width="7.42578125" style="224" customWidth="1"/>
    <col min="3832" max="3832" width="2.28515625" style="224" customWidth="1"/>
    <col min="3833" max="3833" width="154.85546875" style="224" customWidth="1"/>
    <col min="3834" max="3834" width="2.28515625" style="224" customWidth="1"/>
    <col min="3835" max="3835" width="17.7109375" style="224" customWidth="1"/>
    <col min="3836" max="3836" width="43.42578125" style="224" customWidth="1"/>
    <col min="3837" max="3842" width="10.28515625" style="224" customWidth="1"/>
    <col min="3843" max="3843" width="12.5703125" style="224" customWidth="1"/>
    <col min="3844" max="3845" width="10.28515625" style="224" customWidth="1"/>
    <col min="3846" max="4085" width="8" style="224"/>
    <col min="4086" max="4086" width="9.140625" style="224" customWidth="1"/>
    <col min="4087" max="4087" width="7.42578125" style="224" customWidth="1"/>
    <col min="4088" max="4088" width="2.28515625" style="224" customWidth="1"/>
    <col min="4089" max="4089" width="154.85546875" style="224" customWidth="1"/>
    <col min="4090" max="4090" width="2.28515625" style="224" customWidth="1"/>
    <col min="4091" max="4091" width="17.7109375" style="224" customWidth="1"/>
    <col min="4092" max="4092" width="43.42578125" style="224" customWidth="1"/>
    <col min="4093" max="4098" width="10.28515625" style="224" customWidth="1"/>
    <col min="4099" max="4099" width="12.5703125" style="224" customWidth="1"/>
    <col min="4100" max="4101" width="10.28515625" style="224" customWidth="1"/>
    <col min="4102" max="4341" width="8" style="224"/>
    <col min="4342" max="4342" width="9.140625" style="224" customWidth="1"/>
    <col min="4343" max="4343" width="7.42578125" style="224" customWidth="1"/>
    <col min="4344" max="4344" width="2.28515625" style="224" customWidth="1"/>
    <col min="4345" max="4345" width="154.85546875" style="224" customWidth="1"/>
    <col min="4346" max="4346" width="2.28515625" style="224" customWidth="1"/>
    <col min="4347" max="4347" width="17.7109375" style="224" customWidth="1"/>
    <col min="4348" max="4348" width="43.42578125" style="224" customWidth="1"/>
    <col min="4349" max="4354" width="10.28515625" style="224" customWidth="1"/>
    <col min="4355" max="4355" width="12.5703125" style="224" customWidth="1"/>
    <col min="4356" max="4357" width="10.28515625" style="224" customWidth="1"/>
    <col min="4358" max="4597" width="8" style="224"/>
    <col min="4598" max="4598" width="9.140625" style="224" customWidth="1"/>
    <col min="4599" max="4599" width="7.42578125" style="224" customWidth="1"/>
    <col min="4600" max="4600" width="2.28515625" style="224" customWidth="1"/>
    <col min="4601" max="4601" width="154.85546875" style="224" customWidth="1"/>
    <col min="4602" max="4602" width="2.28515625" style="224" customWidth="1"/>
    <col min="4603" max="4603" width="17.7109375" style="224" customWidth="1"/>
    <col min="4604" max="4604" width="43.42578125" style="224" customWidth="1"/>
    <col min="4605" max="4610" width="10.28515625" style="224" customWidth="1"/>
    <col min="4611" max="4611" width="12.5703125" style="224" customWidth="1"/>
    <col min="4612" max="4613" width="10.28515625" style="224" customWidth="1"/>
    <col min="4614" max="4853" width="8" style="224"/>
    <col min="4854" max="4854" width="9.140625" style="224" customWidth="1"/>
    <col min="4855" max="4855" width="7.42578125" style="224" customWidth="1"/>
    <col min="4856" max="4856" width="2.28515625" style="224" customWidth="1"/>
    <col min="4857" max="4857" width="154.85546875" style="224" customWidth="1"/>
    <col min="4858" max="4858" width="2.28515625" style="224" customWidth="1"/>
    <col min="4859" max="4859" width="17.7109375" style="224" customWidth="1"/>
    <col min="4860" max="4860" width="43.42578125" style="224" customWidth="1"/>
    <col min="4861" max="4866" width="10.28515625" style="224" customWidth="1"/>
    <col min="4867" max="4867" width="12.5703125" style="224" customWidth="1"/>
    <col min="4868" max="4869" width="10.28515625" style="224" customWidth="1"/>
    <col min="4870" max="5109" width="8" style="224"/>
    <col min="5110" max="5110" width="9.140625" style="224" customWidth="1"/>
    <col min="5111" max="5111" width="7.42578125" style="224" customWidth="1"/>
    <col min="5112" max="5112" width="2.28515625" style="224" customWidth="1"/>
    <col min="5113" max="5113" width="154.85546875" style="224" customWidth="1"/>
    <col min="5114" max="5114" width="2.28515625" style="224" customWidth="1"/>
    <col min="5115" max="5115" width="17.7109375" style="224" customWidth="1"/>
    <col min="5116" max="5116" width="43.42578125" style="224" customWidth="1"/>
    <col min="5117" max="5122" width="10.28515625" style="224" customWidth="1"/>
    <col min="5123" max="5123" width="12.5703125" style="224" customWidth="1"/>
    <col min="5124" max="5125" width="10.28515625" style="224" customWidth="1"/>
    <col min="5126" max="5365" width="8" style="224"/>
    <col min="5366" max="5366" width="9.140625" style="224" customWidth="1"/>
    <col min="5367" max="5367" width="7.42578125" style="224" customWidth="1"/>
    <col min="5368" max="5368" width="2.28515625" style="224" customWidth="1"/>
    <col min="5369" max="5369" width="154.85546875" style="224" customWidth="1"/>
    <col min="5370" max="5370" width="2.28515625" style="224" customWidth="1"/>
    <col min="5371" max="5371" width="17.7109375" style="224" customWidth="1"/>
    <col min="5372" max="5372" width="43.42578125" style="224" customWidth="1"/>
    <col min="5373" max="5378" width="10.28515625" style="224" customWidth="1"/>
    <col min="5379" max="5379" width="12.5703125" style="224" customWidth="1"/>
    <col min="5380" max="5381" width="10.28515625" style="224" customWidth="1"/>
    <col min="5382" max="5621" width="8" style="224"/>
    <col min="5622" max="5622" width="9.140625" style="224" customWidth="1"/>
    <col min="5623" max="5623" width="7.42578125" style="224" customWidth="1"/>
    <col min="5624" max="5624" width="2.28515625" style="224" customWidth="1"/>
    <col min="5625" max="5625" width="154.85546875" style="224" customWidth="1"/>
    <col min="5626" max="5626" width="2.28515625" style="224" customWidth="1"/>
    <col min="5627" max="5627" width="17.7109375" style="224" customWidth="1"/>
    <col min="5628" max="5628" width="43.42578125" style="224" customWidth="1"/>
    <col min="5629" max="5634" width="10.28515625" style="224" customWidth="1"/>
    <col min="5635" max="5635" width="12.5703125" style="224" customWidth="1"/>
    <col min="5636" max="5637" width="10.28515625" style="224" customWidth="1"/>
    <col min="5638" max="5877" width="8" style="224"/>
    <col min="5878" max="5878" width="9.140625" style="224" customWidth="1"/>
    <col min="5879" max="5879" width="7.42578125" style="224" customWidth="1"/>
    <col min="5880" max="5880" width="2.28515625" style="224" customWidth="1"/>
    <col min="5881" max="5881" width="154.85546875" style="224" customWidth="1"/>
    <col min="5882" max="5882" width="2.28515625" style="224" customWidth="1"/>
    <col min="5883" max="5883" width="17.7109375" style="224" customWidth="1"/>
    <col min="5884" max="5884" width="43.42578125" style="224" customWidth="1"/>
    <col min="5885" max="5890" width="10.28515625" style="224" customWidth="1"/>
    <col min="5891" max="5891" width="12.5703125" style="224" customWidth="1"/>
    <col min="5892" max="5893" width="10.28515625" style="224" customWidth="1"/>
    <col min="5894" max="6133" width="8" style="224"/>
    <col min="6134" max="6134" width="9.140625" style="224" customWidth="1"/>
    <col min="6135" max="6135" width="7.42578125" style="224" customWidth="1"/>
    <col min="6136" max="6136" width="2.28515625" style="224" customWidth="1"/>
    <col min="6137" max="6137" width="154.85546875" style="224" customWidth="1"/>
    <col min="6138" max="6138" width="2.28515625" style="224" customWidth="1"/>
    <col min="6139" max="6139" width="17.7109375" style="224" customWidth="1"/>
    <col min="6140" max="6140" width="43.42578125" style="224" customWidth="1"/>
    <col min="6141" max="6146" width="10.28515625" style="224" customWidth="1"/>
    <col min="6147" max="6147" width="12.5703125" style="224" customWidth="1"/>
    <col min="6148" max="6149" width="10.28515625" style="224" customWidth="1"/>
    <col min="6150" max="6389" width="8" style="224"/>
    <col min="6390" max="6390" width="9.140625" style="224" customWidth="1"/>
    <col min="6391" max="6391" width="7.42578125" style="224" customWidth="1"/>
    <col min="6392" max="6392" width="2.28515625" style="224" customWidth="1"/>
    <col min="6393" max="6393" width="154.85546875" style="224" customWidth="1"/>
    <col min="6394" max="6394" width="2.28515625" style="224" customWidth="1"/>
    <col min="6395" max="6395" width="17.7109375" style="224" customWidth="1"/>
    <col min="6396" max="6396" width="43.42578125" style="224" customWidth="1"/>
    <col min="6397" max="6402" width="10.28515625" style="224" customWidth="1"/>
    <col min="6403" max="6403" width="12.5703125" style="224" customWidth="1"/>
    <col min="6404" max="6405" width="10.28515625" style="224" customWidth="1"/>
    <col min="6406" max="6645" width="8" style="224"/>
    <col min="6646" max="6646" width="9.140625" style="224" customWidth="1"/>
    <col min="6647" max="6647" width="7.42578125" style="224" customWidth="1"/>
    <col min="6648" max="6648" width="2.28515625" style="224" customWidth="1"/>
    <col min="6649" max="6649" width="154.85546875" style="224" customWidth="1"/>
    <col min="6650" max="6650" width="2.28515625" style="224" customWidth="1"/>
    <col min="6651" max="6651" width="17.7109375" style="224" customWidth="1"/>
    <col min="6652" max="6652" width="43.42578125" style="224" customWidth="1"/>
    <col min="6653" max="6658" width="10.28515625" style="224" customWidth="1"/>
    <col min="6659" max="6659" width="12.5703125" style="224" customWidth="1"/>
    <col min="6660" max="6661" width="10.28515625" style="224" customWidth="1"/>
    <col min="6662" max="6901" width="8" style="224"/>
    <col min="6902" max="6902" width="9.140625" style="224" customWidth="1"/>
    <col min="6903" max="6903" width="7.42578125" style="224" customWidth="1"/>
    <col min="6904" max="6904" width="2.28515625" style="224" customWidth="1"/>
    <col min="6905" max="6905" width="154.85546875" style="224" customWidth="1"/>
    <col min="6906" max="6906" width="2.28515625" style="224" customWidth="1"/>
    <col min="6907" max="6907" width="17.7109375" style="224" customWidth="1"/>
    <col min="6908" max="6908" width="43.42578125" style="224" customWidth="1"/>
    <col min="6909" max="6914" width="10.28515625" style="224" customWidth="1"/>
    <col min="6915" max="6915" width="12.5703125" style="224" customWidth="1"/>
    <col min="6916" max="6917" width="10.28515625" style="224" customWidth="1"/>
    <col min="6918" max="7157" width="8" style="224"/>
    <col min="7158" max="7158" width="9.140625" style="224" customWidth="1"/>
    <col min="7159" max="7159" width="7.42578125" style="224" customWidth="1"/>
    <col min="7160" max="7160" width="2.28515625" style="224" customWidth="1"/>
    <col min="7161" max="7161" width="154.85546875" style="224" customWidth="1"/>
    <col min="7162" max="7162" width="2.28515625" style="224" customWidth="1"/>
    <col min="7163" max="7163" width="17.7109375" style="224" customWidth="1"/>
    <col min="7164" max="7164" width="43.42578125" style="224" customWidth="1"/>
    <col min="7165" max="7170" width="10.28515625" style="224" customWidth="1"/>
    <col min="7171" max="7171" width="12.5703125" style="224" customWidth="1"/>
    <col min="7172" max="7173" width="10.28515625" style="224" customWidth="1"/>
    <col min="7174" max="7413" width="8" style="224"/>
    <col min="7414" max="7414" width="9.140625" style="224" customWidth="1"/>
    <col min="7415" max="7415" width="7.42578125" style="224" customWidth="1"/>
    <col min="7416" max="7416" width="2.28515625" style="224" customWidth="1"/>
    <col min="7417" max="7417" width="154.85546875" style="224" customWidth="1"/>
    <col min="7418" max="7418" width="2.28515625" style="224" customWidth="1"/>
    <col min="7419" max="7419" width="17.7109375" style="224" customWidth="1"/>
    <col min="7420" max="7420" width="43.42578125" style="224" customWidth="1"/>
    <col min="7421" max="7426" width="10.28515625" style="224" customWidth="1"/>
    <col min="7427" max="7427" width="12.5703125" style="224" customWidth="1"/>
    <col min="7428" max="7429" width="10.28515625" style="224" customWidth="1"/>
    <col min="7430" max="7669" width="8" style="224"/>
    <col min="7670" max="7670" width="9.140625" style="224" customWidth="1"/>
    <col min="7671" max="7671" width="7.42578125" style="224" customWidth="1"/>
    <col min="7672" max="7672" width="2.28515625" style="224" customWidth="1"/>
    <col min="7673" max="7673" width="154.85546875" style="224" customWidth="1"/>
    <col min="7674" max="7674" width="2.28515625" style="224" customWidth="1"/>
    <col min="7675" max="7675" width="17.7109375" style="224" customWidth="1"/>
    <col min="7676" max="7676" width="43.42578125" style="224" customWidth="1"/>
    <col min="7677" max="7682" width="10.28515625" style="224" customWidth="1"/>
    <col min="7683" max="7683" width="12.5703125" style="224" customWidth="1"/>
    <col min="7684" max="7685" width="10.28515625" style="224" customWidth="1"/>
    <col min="7686" max="7925" width="8" style="224"/>
    <col min="7926" max="7926" width="9.140625" style="224" customWidth="1"/>
    <col min="7927" max="7927" width="7.42578125" style="224" customWidth="1"/>
    <col min="7928" max="7928" width="2.28515625" style="224" customWidth="1"/>
    <col min="7929" max="7929" width="154.85546875" style="224" customWidth="1"/>
    <col min="7930" max="7930" width="2.28515625" style="224" customWidth="1"/>
    <col min="7931" max="7931" width="17.7109375" style="224" customWidth="1"/>
    <col min="7932" max="7932" width="43.42578125" style="224" customWidth="1"/>
    <col min="7933" max="7938" width="10.28515625" style="224" customWidth="1"/>
    <col min="7939" max="7939" width="12.5703125" style="224" customWidth="1"/>
    <col min="7940" max="7941" width="10.28515625" style="224" customWidth="1"/>
    <col min="7942" max="8181" width="8" style="224"/>
    <col min="8182" max="8182" width="9.140625" style="224" customWidth="1"/>
    <col min="8183" max="8183" width="7.42578125" style="224" customWidth="1"/>
    <col min="8184" max="8184" width="2.28515625" style="224" customWidth="1"/>
    <col min="8185" max="8185" width="154.85546875" style="224" customWidth="1"/>
    <col min="8186" max="8186" width="2.28515625" style="224" customWidth="1"/>
    <col min="8187" max="8187" width="17.7109375" style="224" customWidth="1"/>
    <col min="8188" max="8188" width="43.42578125" style="224" customWidth="1"/>
    <col min="8189" max="8194" width="10.28515625" style="224" customWidth="1"/>
    <col min="8195" max="8195" width="12.5703125" style="224" customWidth="1"/>
    <col min="8196" max="8197" width="10.28515625" style="224" customWidth="1"/>
    <col min="8198" max="8437" width="8" style="224"/>
    <col min="8438" max="8438" width="9.140625" style="224" customWidth="1"/>
    <col min="8439" max="8439" width="7.42578125" style="224" customWidth="1"/>
    <col min="8440" max="8440" width="2.28515625" style="224" customWidth="1"/>
    <col min="8441" max="8441" width="154.85546875" style="224" customWidth="1"/>
    <col min="8442" max="8442" width="2.28515625" style="224" customWidth="1"/>
    <col min="8443" max="8443" width="17.7109375" style="224" customWidth="1"/>
    <col min="8444" max="8444" width="43.42578125" style="224" customWidth="1"/>
    <col min="8445" max="8450" width="10.28515625" style="224" customWidth="1"/>
    <col min="8451" max="8451" width="12.5703125" style="224" customWidth="1"/>
    <col min="8452" max="8453" width="10.28515625" style="224" customWidth="1"/>
    <col min="8454" max="8693" width="8" style="224"/>
    <col min="8694" max="8694" width="9.140625" style="224" customWidth="1"/>
    <col min="8695" max="8695" width="7.42578125" style="224" customWidth="1"/>
    <col min="8696" max="8696" width="2.28515625" style="224" customWidth="1"/>
    <col min="8697" max="8697" width="154.85546875" style="224" customWidth="1"/>
    <col min="8698" max="8698" width="2.28515625" style="224" customWidth="1"/>
    <col min="8699" max="8699" width="17.7109375" style="224" customWidth="1"/>
    <col min="8700" max="8700" width="43.42578125" style="224" customWidth="1"/>
    <col min="8701" max="8706" width="10.28515625" style="224" customWidth="1"/>
    <col min="8707" max="8707" width="12.5703125" style="224" customWidth="1"/>
    <col min="8708" max="8709" width="10.28515625" style="224" customWidth="1"/>
    <col min="8710" max="8949" width="8" style="224"/>
    <col min="8950" max="8950" width="9.140625" style="224" customWidth="1"/>
    <col min="8951" max="8951" width="7.42578125" style="224" customWidth="1"/>
    <col min="8952" max="8952" width="2.28515625" style="224" customWidth="1"/>
    <col min="8953" max="8953" width="154.85546875" style="224" customWidth="1"/>
    <col min="8954" max="8954" width="2.28515625" style="224" customWidth="1"/>
    <col min="8955" max="8955" width="17.7109375" style="224" customWidth="1"/>
    <col min="8956" max="8956" width="43.42578125" style="224" customWidth="1"/>
    <col min="8957" max="8962" width="10.28515625" style="224" customWidth="1"/>
    <col min="8963" max="8963" width="12.5703125" style="224" customWidth="1"/>
    <col min="8964" max="8965" width="10.28515625" style="224" customWidth="1"/>
    <col min="8966" max="9205" width="8" style="224"/>
    <col min="9206" max="9206" width="9.140625" style="224" customWidth="1"/>
    <col min="9207" max="9207" width="7.42578125" style="224" customWidth="1"/>
    <col min="9208" max="9208" width="2.28515625" style="224" customWidth="1"/>
    <col min="9209" max="9209" width="154.85546875" style="224" customWidth="1"/>
    <col min="9210" max="9210" width="2.28515625" style="224" customWidth="1"/>
    <col min="9211" max="9211" width="17.7109375" style="224" customWidth="1"/>
    <col min="9212" max="9212" width="43.42578125" style="224" customWidth="1"/>
    <col min="9213" max="9218" width="10.28515625" style="224" customWidth="1"/>
    <col min="9219" max="9219" width="12.5703125" style="224" customWidth="1"/>
    <col min="9220" max="9221" width="10.28515625" style="224" customWidth="1"/>
    <col min="9222" max="9461" width="8" style="224"/>
    <col min="9462" max="9462" width="9.140625" style="224" customWidth="1"/>
    <col min="9463" max="9463" width="7.42578125" style="224" customWidth="1"/>
    <col min="9464" max="9464" width="2.28515625" style="224" customWidth="1"/>
    <col min="9465" max="9465" width="154.85546875" style="224" customWidth="1"/>
    <col min="9466" max="9466" width="2.28515625" style="224" customWidth="1"/>
    <col min="9467" max="9467" width="17.7109375" style="224" customWidth="1"/>
    <col min="9468" max="9468" width="43.42578125" style="224" customWidth="1"/>
    <col min="9469" max="9474" width="10.28515625" style="224" customWidth="1"/>
    <col min="9475" max="9475" width="12.5703125" style="224" customWidth="1"/>
    <col min="9476" max="9477" width="10.28515625" style="224" customWidth="1"/>
    <col min="9478" max="9717" width="8" style="224"/>
    <col min="9718" max="9718" width="9.140625" style="224" customWidth="1"/>
    <col min="9719" max="9719" width="7.42578125" style="224" customWidth="1"/>
    <col min="9720" max="9720" width="2.28515625" style="224" customWidth="1"/>
    <col min="9721" max="9721" width="154.85546875" style="224" customWidth="1"/>
    <col min="9722" max="9722" width="2.28515625" style="224" customWidth="1"/>
    <col min="9723" max="9723" width="17.7109375" style="224" customWidth="1"/>
    <col min="9724" max="9724" width="43.42578125" style="224" customWidth="1"/>
    <col min="9725" max="9730" width="10.28515625" style="224" customWidth="1"/>
    <col min="9731" max="9731" width="12.5703125" style="224" customWidth="1"/>
    <col min="9732" max="9733" width="10.28515625" style="224" customWidth="1"/>
    <col min="9734" max="9973" width="8" style="224"/>
    <col min="9974" max="9974" width="9.140625" style="224" customWidth="1"/>
    <col min="9975" max="9975" width="7.42578125" style="224" customWidth="1"/>
    <col min="9976" max="9976" width="2.28515625" style="224" customWidth="1"/>
    <col min="9977" max="9977" width="154.85546875" style="224" customWidth="1"/>
    <col min="9978" max="9978" width="2.28515625" style="224" customWidth="1"/>
    <col min="9979" max="9979" width="17.7109375" style="224" customWidth="1"/>
    <col min="9980" max="9980" width="43.42578125" style="224" customWidth="1"/>
    <col min="9981" max="9986" width="10.28515625" style="224" customWidth="1"/>
    <col min="9987" max="9987" width="12.5703125" style="224" customWidth="1"/>
    <col min="9988" max="9989" width="10.28515625" style="224" customWidth="1"/>
    <col min="9990" max="10229" width="8" style="224"/>
    <col min="10230" max="10230" width="9.140625" style="224" customWidth="1"/>
    <col min="10231" max="10231" width="7.42578125" style="224" customWidth="1"/>
    <col min="10232" max="10232" width="2.28515625" style="224" customWidth="1"/>
    <col min="10233" max="10233" width="154.85546875" style="224" customWidth="1"/>
    <col min="10234" max="10234" width="2.28515625" style="224" customWidth="1"/>
    <col min="10235" max="10235" width="17.7109375" style="224" customWidth="1"/>
    <col min="10236" max="10236" width="43.42578125" style="224" customWidth="1"/>
    <col min="10237" max="10242" width="10.28515625" style="224" customWidth="1"/>
    <col min="10243" max="10243" width="12.5703125" style="224" customWidth="1"/>
    <col min="10244" max="10245" width="10.28515625" style="224" customWidth="1"/>
    <col min="10246" max="10485" width="8" style="224"/>
    <col min="10486" max="10486" width="9.140625" style="224" customWidth="1"/>
    <col min="10487" max="10487" width="7.42578125" style="224" customWidth="1"/>
    <col min="10488" max="10488" width="2.28515625" style="224" customWidth="1"/>
    <col min="10489" max="10489" width="154.85546875" style="224" customWidth="1"/>
    <col min="10490" max="10490" width="2.28515625" style="224" customWidth="1"/>
    <col min="10491" max="10491" width="17.7109375" style="224" customWidth="1"/>
    <col min="10492" max="10492" width="43.42578125" style="224" customWidth="1"/>
    <col min="10493" max="10498" width="10.28515625" style="224" customWidth="1"/>
    <col min="10499" max="10499" width="12.5703125" style="224" customWidth="1"/>
    <col min="10500" max="10501" width="10.28515625" style="224" customWidth="1"/>
    <col min="10502" max="10741" width="8" style="224"/>
    <col min="10742" max="10742" width="9.140625" style="224" customWidth="1"/>
    <col min="10743" max="10743" width="7.42578125" style="224" customWidth="1"/>
    <col min="10744" max="10744" width="2.28515625" style="224" customWidth="1"/>
    <col min="10745" max="10745" width="154.85546875" style="224" customWidth="1"/>
    <col min="10746" max="10746" width="2.28515625" style="224" customWidth="1"/>
    <col min="10747" max="10747" width="17.7109375" style="224" customWidth="1"/>
    <col min="10748" max="10748" width="43.42578125" style="224" customWidth="1"/>
    <col min="10749" max="10754" width="10.28515625" style="224" customWidth="1"/>
    <col min="10755" max="10755" width="12.5703125" style="224" customWidth="1"/>
    <col min="10756" max="10757" width="10.28515625" style="224" customWidth="1"/>
    <col min="10758" max="10997" width="8" style="224"/>
    <col min="10998" max="10998" width="9.140625" style="224" customWidth="1"/>
    <col min="10999" max="10999" width="7.42578125" style="224" customWidth="1"/>
    <col min="11000" max="11000" width="2.28515625" style="224" customWidth="1"/>
    <col min="11001" max="11001" width="154.85546875" style="224" customWidth="1"/>
    <col min="11002" max="11002" width="2.28515625" style="224" customWidth="1"/>
    <col min="11003" max="11003" width="17.7109375" style="224" customWidth="1"/>
    <col min="11004" max="11004" width="43.42578125" style="224" customWidth="1"/>
    <col min="11005" max="11010" width="10.28515625" style="224" customWidth="1"/>
    <col min="11011" max="11011" width="12.5703125" style="224" customWidth="1"/>
    <col min="11012" max="11013" width="10.28515625" style="224" customWidth="1"/>
    <col min="11014" max="11253" width="8" style="224"/>
    <col min="11254" max="11254" width="9.140625" style="224" customWidth="1"/>
    <col min="11255" max="11255" width="7.42578125" style="224" customWidth="1"/>
    <col min="11256" max="11256" width="2.28515625" style="224" customWidth="1"/>
    <col min="11257" max="11257" width="154.85546875" style="224" customWidth="1"/>
    <col min="11258" max="11258" width="2.28515625" style="224" customWidth="1"/>
    <col min="11259" max="11259" width="17.7109375" style="224" customWidth="1"/>
    <col min="11260" max="11260" width="43.42578125" style="224" customWidth="1"/>
    <col min="11261" max="11266" width="10.28515625" style="224" customWidth="1"/>
    <col min="11267" max="11267" width="12.5703125" style="224" customWidth="1"/>
    <col min="11268" max="11269" width="10.28515625" style="224" customWidth="1"/>
    <col min="11270" max="11509" width="8" style="224"/>
    <col min="11510" max="11510" width="9.140625" style="224" customWidth="1"/>
    <col min="11511" max="11511" width="7.42578125" style="224" customWidth="1"/>
    <col min="11512" max="11512" width="2.28515625" style="224" customWidth="1"/>
    <col min="11513" max="11513" width="154.85546875" style="224" customWidth="1"/>
    <col min="11514" max="11514" width="2.28515625" style="224" customWidth="1"/>
    <col min="11515" max="11515" width="17.7109375" style="224" customWidth="1"/>
    <col min="11516" max="11516" width="43.42578125" style="224" customWidth="1"/>
    <col min="11517" max="11522" width="10.28515625" style="224" customWidth="1"/>
    <col min="11523" max="11523" width="12.5703125" style="224" customWidth="1"/>
    <col min="11524" max="11525" width="10.28515625" style="224" customWidth="1"/>
    <col min="11526" max="11765" width="8" style="224"/>
    <col min="11766" max="11766" width="9.140625" style="224" customWidth="1"/>
    <col min="11767" max="11767" width="7.42578125" style="224" customWidth="1"/>
    <col min="11768" max="11768" width="2.28515625" style="224" customWidth="1"/>
    <col min="11769" max="11769" width="154.85546875" style="224" customWidth="1"/>
    <col min="11770" max="11770" width="2.28515625" style="224" customWidth="1"/>
    <col min="11771" max="11771" width="17.7109375" style="224" customWidth="1"/>
    <col min="11772" max="11772" width="43.42578125" style="224" customWidth="1"/>
    <col min="11773" max="11778" width="10.28515625" style="224" customWidth="1"/>
    <col min="11779" max="11779" width="12.5703125" style="224" customWidth="1"/>
    <col min="11780" max="11781" width="10.28515625" style="224" customWidth="1"/>
    <col min="11782" max="12021" width="8" style="224"/>
    <col min="12022" max="12022" width="9.140625" style="224" customWidth="1"/>
    <col min="12023" max="12023" width="7.42578125" style="224" customWidth="1"/>
    <col min="12024" max="12024" width="2.28515625" style="224" customWidth="1"/>
    <col min="12025" max="12025" width="154.85546875" style="224" customWidth="1"/>
    <col min="12026" max="12026" width="2.28515625" style="224" customWidth="1"/>
    <col min="12027" max="12027" width="17.7109375" style="224" customWidth="1"/>
    <col min="12028" max="12028" width="43.42578125" style="224" customWidth="1"/>
    <col min="12029" max="12034" width="10.28515625" style="224" customWidth="1"/>
    <col min="12035" max="12035" width="12.5703125" style="224" customWidth="1"/>
    <col min="12036" max="12037" width="10.28515625" style="224" customWidth="1"/>
    <col min="12038" max="12277" width="8" style="224"/>
    <col min="12278" max="12278" width="9.140625" style="224" customWidth="1"/>
    <col min="12279" max="12279" width="7.42578125" style="224" customWidth="1"/>
    <col min="12280" max="12280" width="2.28515625" style="224" customWidth="1"/>
    <col min="12281" max="12281" width="154.85546875" style="224" customWidth="1"/>
    <col min="12282" max="12282" width="2.28515625" style="224" customWidth="1"/>
    <col min="12283" max="12283" width="17.7109375" style="224" customWidth="1"/>
    <col min="12284" max="12284" width="43.42578125" style="224" customWidth="1"/>
    <col min="12285" max="12290" width="10.28515625" style="224" customWidth="1"/>
    <col min="12291" max="12291" width="12.5703125" style="224" customWidth="1"/>
    <col min="12292" max="12293" width="10.28515625" style="224" customWidth="1"/>
    <col min="12294" max="12533" width="8" style="224"/>
    <col min="12534" max="12534" width="9.140625" style="224" customWidth="1"/>
    <col min="12535" max="12535" width="7.42578125" style="224" customWidth="1"/>
    <col min="12536" max="12536" width="2.28515625" style="224" customWidth="1"/>
    <col min="12537" max="12537" width="154.85546875" style="224" customWidth="1"/>
    <col min="12538" max="12538" width="2.28515625" style="224" customWidth="1"/>
    <col min="12539" max="12539" width="17.7109375" style="224" customWidth="1"/>
    <col min="12540" max="12540" width="43.42578125" style="224" customWidth="1"/>
    <col min="12541" max="12546" width="10.28515625" style="224" customWidth="1"/>
    <col min="12547" max="12547" width="12.5703125" style="224" customWidth="1"/>
    <col min="12548" max="12549" width="10.28515625" style="224" customWidth="1"/>
    <col min="12550" max="12789" width="8" style="224"/>
    <col min="12790" max="12790" width="9.140625" style="224" customWidth="1"/>
    <col min="12791" max="12791" width="7.42578125" style="224" customWidth="1"/>
    <col min="12792" max="12792" width="2.28515625" style="224" customWidth="1"/>
    <col min="12793" max="12793" width="154.85546875" style="224" customWidth="1"/>
    <col min="12794" max="12794" width="2.28515625" style="224" customWidth="1"/>
    <col min="12795" max="12795" width="17.7109375" style="224" customWidth="1"/>
    <col min="12796" max="12796" width="43.42578125" style="224" customWidth="1"/>
    <col min="12797" max="12802" width="10.28515625" style="224" customWidth="1"/>
    <col min="12803" max="12803" width="12.5703125" style="224" customWidth="1"/>
    <col min="12804" max="12805" width="10.28515625" style="224" customWidth="1"/>
    <col min="12806" max="13045" width="8" style="224"/>
    <col min="13046" max="13046" width="9.140625" style="224" customWidth="1"/>
    <col min="13047" max="13047" width="7.42578125" style="224" customWidth="1"/>
    <col min="13048" max="13048" width="2.28515625" style="224" customWidth="1"/>
    <col min="13049" max="13049" width="154.85546875" style="224" customWidth="1"/>
    <col min="13050" max="13050" width="2.28515625" style="224" customWidth="1"/>
    <col min="13051" max="13051" width="17.7109375" style="224" customWidth="1"/>
    <col min="13052" max="13052" width="43.42578125" style="224" customWidth="1"/>
    <col min="13053" max="13058" width="10.28515625" style="224" customWidth="1"/>
    <col min="13059" max="13059" width="12.5703125" style="224" customWidth="1"/>
    <col min="13060" max="13061" width="10.28515625" style="224" customWidth="1"/>
    <col min="13062" max="13301" width="8" style="224"/>
    <col min="13302" max="13302" width="9.140625" style="224" customWidth="1"/>
    <col min="13303" max="13303" width="7.42578125" style="224" customWidth="1"/>
    <col min="13304" max="13304" width="2.28515625" style="224" customWidth="1"/>
    <col min="13305" max="13305" width="154.85546875" style="224" customWidth="1"/>
    <col min="13306" max="13306" width="2.28515625" style="224" customWidth="1"/>
    <col min="13307" max="13307" width="17.7109375" style="224" customWidth="1"/>
    <col min="13308" max="13308" width="43.42578125" style="224" customWidth="1"/>
    <col min="13309" max="13314" width="10.28515625" style="224" customWidth="1"/>
    <col min="13315" max="13315" width="12.5703125" style="224" customWidth="1"/>
    <col min="13316" max="13317" width="10.28515625" style="224" customWidth="1"/>
    <col min="13318" max="13557" width="8" style="224"/>
    <col min="13558" max="13558" width="9.140625" style="224" customWidth="1"/>
    <col min="13559" max="13559" width="7.42578125" style="224" customWidth="1"/>
    <col min="13560" max="13560" width="2.28515625" style="224" customWidth="1"/>
    <col min="13561" max="13561" width="154.85546875" style="224" customWidth="1"/>
    <col min="13562" max="13562" width="2.28515625" style="224" customWidth="1"/>
    <col min="13563" max="13563" width="17.7109375" style="224" customWidth="1"/>
    <col min="13564" max="13564" width="43.42578125" style="224" customWidth="1"/>
    <col min="13565" max="13570" width="10.28515625" style="224" customWidth="1"/>
    <col min="13571" max="13571" width="12.5703125" style="224" customWidth="1"/>
    <col min="13572" max="13573" width="10.28515625" style="224" customWidth="1"/>
    <col min="13574" max="13813" width="8" style="224"/>
    <col min="13814" max="13814" width="9.140625" style="224" customWidth="1"/>
    <col min="13815" max="13815" width="7.42578125" style="224" customWidth="1"/>
    <col min="13816" max="13816" width="2.28515625" style="224" customWidth="1"/>
    <col min="13817" max="13817" width="154.85546875" style="224" customWidth="1"/>
    <col min="13818" max="13818" width="2.28515625" style="224" customWidth="1"/>
    <col min="13819" max="13819" width="17.7109375" style="224" customWidth="1"/>
    <col min="13820" max="13820" width="43.42578125" style="224" customWidth="1"/>
    <col min="13821" max="13826" width="10.28515625" style="224" customWidth="1"/>
    <col min="13827" max="13827" width="12.5703125" style="224" customWidth="1"/>
    <col min="13828" max="13829" width="10.28515625" style="224" customWidth="1"/>
    <col min="13830" max="14069" width="8" style="224"/>
    <col min="14070" max="14070" width="9.140625" style="224" customWidth="1"/>
    <col min="14071" max="14071" width="7.42578125" style="224" customWidth="1"/>
    <col min="14072" max="14072" width="2.28515625" style="224" customWidth="1"/>
    <col min="14073" max="14073" width="154.85546875" style="224" customWidth="1"/>
    <col min="14074" max="14074" width="2.28515625" style="224" customWidth="1"/>
    <col min="14075" max="14075" width="17.7109375" style="224" customWidth="1"/>
    <col min="14076" max="14076" width="43.42578125" style="224" customWidth="1"/>
    <col min="14077" max="14082" width="10.28515625" style="224" customWidth="1"/>
    <col min="14083" max="14083" width="12.5703125" style="224" customWidth="1"/>
    <col min="14084" max="14085" width="10.28515625" style="224" customWidth="1"/>
    <col min="14086" max="14325" width="8" style="224"/>
    <col min="14326" max="14326" width="9.140625" style="224" customWidth="1"/>
    <col min="14327" max="14327" width="7.42578125" style="224" customWidth="1"/>
    <col min="14328" max="14328" width="2.28515625" style="224" customWidth="1"/>
    <col min="14329" max="14329" width="154.85546875" style="224" customWidth="1"/>
    <col min="14330" max="14330" width="2.28515625" style="224" customWidth="1"/>
    <col min="14331" max="14331" width="17.7109375" style="224" customWidth="1"/>
    <col min="14332" max="14332" width="43.42578125" style="224" customWidth="1"/>
    <col min="14333" max="14338" width="10.28515625" style="224" customWidth="1"/>
    <col min="14339" max="14339" width="12.5703125" style="224" customWidth="1"/>
    <col min="14340" max="14341" width="10.28515625" style="224" customWidth="1"/>
    <col min="14342" max="14581" width="8" style="224"/>
    <col min="14582" max="14582" width="9.140625" style="224" customWidth="1"/>
    <col min="14583" max="14583" width="7.42578125" style="224" customWidth="1"/>
    <col min="14584" max="14584" width="2.28515625" style="224" customWidth="1"/>
    <col min="14585" max="14585" width="154.85546875" style="224" customWidth="1"/>
    <col min="14586" max="14586" width="2.28515625" style="224" customWidth="1"/>
    <col min="14587" max="14587" width="17.7109375" style="224" customWidth="1"/>
    <col min="14588" max="14588" width="43.42578125" style="224" customWidth="1"/>
    <col min="14589" max="14594" width="10.28515625" style="224" customWidth="1"/>
    <col min="14595" max="14595" width="12.5703125" style="224" customWidth="1"/>
    <col min="14596" max="14597" width="10.28515625" style="224" customWidth="1"/>
    <col min="14598" max="14837" width="8" style="224"/>
    <col min="14838" max="14838" width="9.140625" style="224" customWidth="1"/>
    <col min="14839" max="14839" width="7.42578125" style="224" customWidth="1"/>
    <col min="14840" max="14840" width="2.28515625" style="224" customWidth="1"/>
    <col min="14841" max="14841" width="154.85546875" style="224" customWidth="1"/>
    <col min="14842" max="14842" width="2.28515625" style="224" customWidth="1"/>
    <col min="14843" max="14843" width="17.7109375" style="224" customWidth="1"/>
    <col min="14844" max="14844" width="43.42578125" style="224" customWidth="1"/>
    <col min="14845" max="14850" width="10.28515625" style="224" customWidth="1"/>
    <col min="14851" max="14851" width="12.5703125" style="224" customWidth="1"/>
    <col min="14852" max="14853" width="10.28515625" style="224" customWidth="1"/>
    <col min="14854" max="15093" width="8" style="224"/>
    <col min="15094" max="15094" width="9.140625" style="224" customWidth="1"/>
    <col min="15095" max="15095" width="7.42578125" style="224" customWidth="1"/>
    <col min="15096" max="15096" width="2.28515625" style="224" customWidth="1"/>
    <col min="15097" max="15097" width="154.85546875" style="224" customWidth="1"/>
    <col min="15098" max="15098" width="2.28515625" style="224" customWidth="1"/>
    <col min="15099" max="15099" width="17.7109375" style="224" customWidth="1"/>
    <col min="15100" max="15100" width="43.42578125" style="224" customWidth="1"/>
    <col min="15101" max="15106" width="10.28515625" style="224" customWidth="1"/>
    <col min="15107" max="15107" width="12.5703125" style="224" customWidth="1"/>
    <col min="15108" max="15109" width="10.28515625" style="224" customWidth="1"/>
    <col min="15110" max="15349" width="8" style="224"/>
    <col min="15350" max="15350" width="9.140625" style="224" customWidth="1"/>
    <col min="15351" max="15351" width="7.42578125" style="224" customWidth="1"/>
    <col min="15352" max="15352" width="2.28515625" style="224" customWidth="1"/>
    <col min="15353" max="15353" width="154.85546875" style="224" customWidth="1"/>
    <col min="15354" max="15354" width="2.28515625" style="224" customWidth="1"/>
    <col min="15355" max="15355" width="17.7109375" style="224" customWidth="1"/>
    <col min="15356" max="15356" width="43.42578125" style="224" customWidth="1"/>
    <col min="15357" max="15362" width="10.28515625" style="224" customWidth="1"/>
    <col min="15363" max="15363" width="12.5703125" style="224" customWidth="1"/>
    <col min="15364" max="15365" width="10.28515625" style="224" customWidth="1"/>
    <col min="15366" max="15605" width="8" style="224"/>
    <col min="15606" max="15606" width="9.140625" style="224" customWidth="1"/>
    <col min="15607" max="15607" width="7.42578125" style="224" customWidth="1"/>
    <col min="15608" max="15608" width="2.28515625" style="224" customWidth="1"/>
    <col min="15609" max="15609" width="154.85546875" style="224" customWidth="1"/>
    <col min="15610" max="15610" width="2.28515625" style="224" customWidth="1"/>
    <col min="15611" max="15611" width="17.7109375" style="224" customWidth="1"/>
    <col min="15612" max="15612" width="43.42578125" style="224" customWidth="1"/>
    <col min="15613" max="15618" width="10.28515625" style="224" customWidth="1"/>
    <col min="15619" max="15619" width="12.5703125" style="224" customWidth="1"/>
    <col min="15620" max="15621" width="10.28515625" style="224" customWidth="1"/>
    <col min="15622" max="15861" width="8" style="224"/>
    <col min="15862" max="15862" width="9.140625" style="224" customWidth="1"/>
    <col min="15863" max="15863" width="7.42578125" style="224" customWidth="1"/>
    <col min="15864" max="15864" width="2.28515625" style="224" customWidth="1"/>
    <col min="15865" max="15865" width="154.85546875" style="224" customWidth="1"/>
    <col min="15866" max="15866" width="2.28515625" style="224" customWidth="1"/>
    <col min="15867" max="15867" width="17.7109375" style="224" customWidth="1"/>
    <col min="15868" max="15868" width="43.42578125" style="224" customWidth="1"/>
    <col min="15869" max="15874" width="10.28515625" style="224" customWidth="1"/>
    <col min="15875" max="15875" width="12.5703125" style="224" customWidth="1"/>
    <col min="15876" max="15877" width="10.28515625" style="224" customWidth="1"/>
    <col min="15878" max="16117" width="8" style="224"/>
    <col min="16118" max="16118" width="9.140625" style="224" customWidth="1"/>
    <col min="16119" max="16119" width="7.42578125" style="224" customWidth="1"/>
    <col min="16120" max="16120" width="2.28515625" style="224" customWidth="1"/>
    <col min="16121" max="16121" width="154.85546875" style="224" customWidth="1"/>
    <col min="16122" max="16122" width="2.28515625" style="224" customWidth="1"/>
    <col min="16123" max="16123" width="17.7109375" style="224" customWidth="1"/>
    <col min="16124" max="16124" width="43.42578125" style="224" customWidth="1"/>
    <col min="16125" max="16130" width="10.28515625" style="224" customWidth="1"/>
    <col min="16131" max="16131" width="12.5703125" style="224" customWidth="1"/>
    <col min="16132" max="16133" width="10.28515625" style="224" customWidth="1"/>
    <col min="16134" max="16384" width="8" style="224"/>
  </cols>
  <sheetData>
    <row r="1" spans="1:14" s="185" customFormat="1" ht="35.1" customHeight="1" thickBot="1" x14ac:dyDescent="0.3">
      <c r="A1" s="179"/>
      <c r="B1" s="179"/>
      <c r="C1" s="179"/>
      <c r="D1" s="181"/>
      <c r="E1" s="182"/>
      <c r="F1" s="182"/>
      <c r="G1" s="183" t="s">
        <v>317</v>
      </c>
      <c r="H1" s="338" t="s">
        <v>57</v>
      </c>
    </row>
    <row r="2" spans="1:14" s="185" customFormat="1" ht="35.1" customHeight="1" x14ac:dyDescent="0.35">
      <c r="A2" s="187" t="s">
        <v>318</v>
      </c>
      <c r="B2" s="339"/>
      <c r="C2" s="339"/>
      <c r="D2" s="189"/>
      <c r="E2" s="189"/>
      <c r="F2" s="190"/>
      <c r="G2" s="191" t="str">
        <f>IF(AND(ISBLANK($F$23),SUM('[1]t15(3)'!$W$1:$W$65536)+SUM('[1]t15(3)'!$R$1:$R$65537)&gt;0),"Attenzione: è necessario compilare la domanda LEG428 !!!","OK")</f>
        <v>OK</v>
      </c>
    </row>
    <row r="3" spans="1:14" s="198" customFormat="1" ht="35.1" customHeight="1" thickBot="1" x14ac:dyDescent="0.4">
      <c r="A3" s="187" t="s">
        <v>319</v>
      </c>
      <c r="B3" s="339"/>
      <c r="C3" s="339"/>
      <c r="D3" s="194"/>
      <c r="E3" s="195"/>
      <c r="F3" s="196"/>
      <c r="G3" s="277"/>
      <c r="K3" s="340"/>
    </row>
    <row r="4" spans="1:14" s="205" customFormat="1" ht="35.1" customHeight="1" thickBot="1" x14ac:dyDescent="0.3">
      <c r="A4" s="199"/>
      <c r="B4" s="341"/>
      <c r="C4" s="341"/>
      <c r="D4" s="201"/>
      <c r="E4" s="202"/>
      <c r="F4" s="203"/>
      <c r="G4" s="204" t="s">
        <v>320</v>
      </c>
    </row>
    <row r="5" spans="1:14" s="205" customFormat="1" ht="35.1" customHeight="1" x14ac:dyDescent="0.15">
      <c r="A5" s="207"/>
      <c r="B5" s="207"/>
      <c r="D5" s="342"/>
      <c r="E5" s="209"/>
      <c r="F5" s="210"/>
      <c r="G5" s="191" t="str">
        <f>IF(OR(AND('[1]Incongruenza 16'!B6="OK",'[1]Incongruenza 16'!B7="OK",'[1]Incongruenza 16'!B8="OK",'[1]Incongruenza 16'!B9="OK",'[1]Incongruenza 16'!B10="OK",'[1]Incongruenza 16'!B11="OK",'[1]Incongruenza 16'!B12="OK",'[1]Incongruenza 16'!B13="OK",'[1]Incongruenza 16'!B14="OK",'[1]Incongruenza 16'!B15="OK"),AND(F43="",F45="",F59="",F61="",COUNTA(F13)=0,COUNTA(F17)=0,F47="")),"OK",_xlfn.TEXTJOIN(CHAR(10),TRUE,IF(OR('[1]Incongruenza 16'!B6="KO",'[1]Incongruenza 16'!B7="KO",'[1]Incongruenza 16'!B8="KO",'[1]Incongruenza 16'!B9="KO",'[1]Incongruenza 16'!B10="KO",'[1]Incongruenza 16'!B11="KO",'[1]Incongruenza 16'!B12="KO",'[1]Incongruenza 16'!B13="KO",'[1]Incongruenza 16'!B14="KO",'[1]Incongruenza 16'!B15="KO"),"Si rileva Incongruenza: controllare il foglio dedicato all'Incongruenza 16"&amp;CHAR(10),""),IF(AND(F43="",OR(COUNTA(F13)&lt;&gt;0,COUNTA(F17)&lt;&gt;0)),"Rispondere anche alla A14547",""),IF(AND(F45="",OR(COUNTA(F13)&lt;&gt;0,COUNTA(F17)&lt;&gt;0)),"Rispondere anche alla A14548",""),IF(AND(F59="",UPPER(F47)="S",F45&lt;&gt;"S",F45&lt;&gt;"s",OR(COUNTA(F13)&lt;&gt;0,COUNTA(F17)&lt;&gt;0)),"Rispondere anche alla A14555",""),IF(AND(F61="",UPPER(F47)="S",F45&lt;&gt;"S",F45&lt;&gt;"s",OR(COUNTA(F13)&lt;&gt;0,COUNTA(F17)&lt;&gt;0)),"Rispondere anche alla A14556","")))</f>
        <v>OK</v>
      </c>
      <c r="H5" s="343"/>
      <c r="I5" s="343"/>
      <c r="J5" s="343"/>
    </row>
    <row r="6" spans="1:14" s="205" customFormat="1" ht="35.1" customHeight="1" x14ac:dyDescent="0.15">
      <c r="A6" s="212" t="str">
        <f>[1]t1!$A$1</f>
        <v>REGIONI ED AUTONOMIE LOCALI - anno 2025</v>
      </c>
      <c r="B6" s="212"/>
      <c r="C6" s="214"/>
      <c r="D6" s="215"/>
      <c r="E6" s="214"/>
      <c r="F6" s="214"/>
      <c r="G6" s="344"/>
      <c r="H6" s="343"/>
      <c r="I6" s="343"/>
      <c r="J6" s="343"/>
    </row>
    <row r="7" spans="1:14" s="205" customFormat="1" ht="35.1" customHeight="1" x14ac:dyDescent="0.15">
      <c r="A7" s="345"/>
      <c r="B7" s="345"/>
      <c r="D7" s="219" t="s">
        <v>464</v>
      </c>
      <c r="G7" s="344"/>
      <c r="H7" s="343"/>
      <c r="I7" s="343"/>
      <c r="J7" s="343"/>
      <c r="N7" s="38" t="s">
        <v>322</v>
      </c>
    </row>
    <row r="8" spans="1:14" s="205" customFormat="1" ht="15" customHeight="1" thickBot="1" x14ac:dyDescent="0.2">
      <c r="A8" s="345"/>
      <c r="B8" s="345"/>
      <c r="D8" s="221"/>
      <c r="G8" s="277"/>
      <c r="H8" s="343"/>
      <c r="I8" s="343"/>
      <c r="J8" s="343"/>
      <c r="N8" s="206">
        <f>(COUNTIF(F:F,"&lt;&gt;"&amp;"")+COUNTIF(D152,"&lt;&gt;"&amp;"")+COUNTIF(D155,"&lt;&gt;"&amp;"")+COUNTIF(D158,"&lt;&gt;"&amp;""))-4</f>
        <v>36</v>
      </c>
    </row>
    <row r="9" spans="1:14" s="205" customFormat="1" ht="10.35" customHeight="1" x14ac:dyDescent="0.15">
      <c r="A9" s="345"/>
      <c r="B9" s="345"/>
      <c r="D9" s="221"/>
      <c r="G9" s="346"/>
      <c r="H9" s="343"/>
      <c r="I9" s="343"/>
      <c r="J9" s="343"/>
      <c r="N9" s="38"/>
    </row>
    <row r="10" spans="1:14" ht="10.35" customHeight="1" x14ac:dyDescent="0.2">
      <c r="A10" s="222"/>
      <c r="B10" s="222"/>
      <c r="D10" s="225"/>
      <c r="E10" s="222"/>
      <c r="F10" s="226"/>
      <c r="G10" s="346"/>
      <c r="H10" s="343"/>
      <c r="I10" s="343"/>
      <c r="J10" s="343"/>
    </row>
    <row r="11" spans="1:14" s="233" customFormat="1" ht="35.1" customHeight="1" x14ac:dyDescent="0.25">
      <c r="A11" s="229" t="s">
        <v>361</v>
      </c>
      <c r="B11" s="229"/>
      <c r="C11" s="229"/>
      <c r="D11" s="230" t="s">
        <v>362</v>
      </c>
      <c r="E11" s="229"/>
      <c r="F11" s="231"/>
      <c r="G11" s="278"/>
      <c r="K11" s="38" t="s">
        <v>363</v>
      </c>
      <c r="L11" s="38" t="s">
        <v>364</v>
      </c>
      <c r="M11" s="38" t="s">
        <v>365</v>
      </c>
      <c r="N11" s="38" t="s">
        <v>18</v>
      </c>
    </row>
    <row r="12" spans="1:14" s="233" customFormat="1" ht="4.3499999999999996" customHeight="1" x14ac:dyDescent="0.25">
      <c r="A12" s="237"/>
      <c r="B12" s="237"/>
      <c r="D12" s="237"/>
      <c r="E12" s="237"/>
      <c r="F12" s="258"/>
      <c r="G12" s="232"/>
      <c r="K12" s="347"/>
      <c r="L12" s="347"/>
      <c r="M12" s="347"/>
      <c r="N12" s="347"/>
    </row>
    <row r="13" spans="1:14" s="233" customFormat="1" ht="30" customHeight="1" x14ac:dyDescent="0.25">
      <c r="A13" s="236" t="s">
        <v>366</v>
      </c>
      <c r="B13" s="223" t="s">
        <v>367</v>
      </c>
      <c r="C13" s="240" t="s">
        <v>327</v>
      </c>
      <c r="D13" s="241" t="s">
        <v>368</v>
      </c>
      <c r="F13" s="281"/>
      <c r="G13" s="282" t="str">
        <f ca="1">IF(AND(F13&lt;&gt;"",F13&lt;DATE([1]t1!$L$1-1,10,1)),"Digitare una data con formato corretto (gg/mm/aaaa) non anteriore al 1 Ottobre "&amp;[1]t1!$L$1-1&amp;"",IF(AND(F13&lt;&gt;"",F13&gt;TODAY()),"Digitare una data con formato corretto (gg/mm/aaaa) non posteriore alla data corrente",IF(AND(F13&lt;&gt;"",F15&lt;&gt;"",F13=F15),"Attenzione: se la certificazione è avvenuta in modo congiunto compilare solo la GEN355 lasciando in bianco la GEN353",IF(AND(F13&lt;&gt;"",SUM(F19)&gt;0),"Attenzione: verificare che la data inserita sia relativa alla certificazione del fondo "&amp;[1]t1!$L$1&amp;"",IF(AND(F13&lt;&gt;"",COUNTA(F17)&lt;&gt;0),"Attenzione: non è possibile inserire contemporaneamente una data nella GEN353 e una data nella GEN355",IF(AND(F13="",SUM(F19)=0,F19&lt;&gt;"",COUNTA(F15)=0,COUNTA(F17)=0,C13="x",$N$8&gt;0),"Attenzione: domanda a risposta obbligatoria; inserire un valore o in alternativa inserire un valore alla GEN355",IF(AND(F13="",SUM(F19)=0,F19&lt;&gt;"",COUNTA(F15)&lt;&gt;0,C13="x",$N$8&gt;0),"Attenzione: domanda a risposta obbligatoria","")))))))</f>
        <v/>
      </c>
      <c r="H13" s="283"/>
      <c r="I13" s="283"/>
      <c r="J13" s="283"/>
      <c r="K13" s="244" t="str">
        <f>LEFT(A13,3)</f>
        <v>GEN</v>
      </c>
      <c r="L13" s="244" t="str">
        <f>RIGHT(A13,3)</f>
        <v>353</v>
      </c>
      <c r="M13" s="244" t="str">
        <f>B13</f>
        <v>DATE</v>
      </c>
      <c r="N13" s="244" t="str">
        <f ca="1">IF(AND(F13&gt;=DATE([1]t1!$L$1-1,1,1),F13&lt;=TODAY()),"'"&amp;DAY(F13)&amp;"/"&amp;MONTH(F13)&amp;"/"&amp;YEAR(F13),"")</f>
        <v/>
      </c>
    </row>
    <row r="14" spans="1:14" s="233" customFormat="1" ht="4.3499999999999996" customHeight="1" x14ac:dyDescent="0.25">
      <c r="A14" s="236"/>
      <c r="B14" s="246"/>
      <c r="D14" s="251"/>
      <c r="E14" s="237"/>
      <c r="F14" s="226"/>
      <c r="G14" s="284"/>
      <c r="I14" s="234"/>
      <c r="J14" s="235"/>
    </row>
    <row r="15" spans="1:14" s="233" customFormat="1" ht="30" customHeight="1" x14ac:dyDescent="0.25">
      <c r="A15" s="236" t="s">
        <v>369</v>
      </c>
      <c r="B15" s="223" t="s">
        <v>367</v>
      </c>
      <c r="C15" s="240"/>
      <c r="D15" s="241" t="s">
        <v>370</v>
      </c>
      <c r="F15" s="281"/>
      <c r="G15" s="282" t="str">
        <f ca="1">IF(AND(F15&lt;&gt;"",F15&gt;TODAY()),"  Errore ! Digitare una data con formato corretto (gg/mm/aaaa) non posteriore alla data corrente",IF(AND(F15&lt;&gt;"",F15&lt;DATE(2016,1,1)),"  Errore ! Digitare una data plausibile con formato corretto (gg/mm/aaaa)",IF(AND(F15&lt;&gt;"",F13&lt;&gt;"",F15=F13),"Attenzione: se la certificazione è avvenuta in modo congiunto compilare solo la GEN355 lasciando in bianco la GEN354",IF(AND(F15&lt;&gt;"",COUNTA(F17)&lt;&gt;0),"Attenzione: non è possibile inserire contemporaneamente una data nella GEN354 e una data nella GEN355",""))))</f>
        <v/>
      </c>
      <c r="H15" s="283"/>
      <c r="I15" s="283"/>
      <c r="J15" s="283"/>
      <c r="K15" s="244" t="str">
        <f>LEFT(A15,3)</f>
        <v>GEN</v>
      </c>
      <c r="L15" s="244" t="str">
        <f>RIGHT(A15,3)</f>
        <v>354</v>
      </c>
      <c r="M15" s="244" t="str">
        <f>B15</f>
        <v>DATE</v>
      </c>
      <c r="N15" s="244" t="str">
        <f ca="1">IF(AND(F15&gt;=DATE([1]t1!$L$1-1,1,1),F15&lt;=TODAY()),"'"&amp;DAY(F15)&amp;"/"&amp;MONTH(F15)&amp;"/"&amp;YEAR(F15),"")</f>
        <v/>
      </c>
    </row>
    <row r="16" spans="1:14" s="233" customFormat="1" ht="4.3499999999999996" customHeight="1" x14ac:dyDescent="0.25">
      <c r="A16" s="236"/>
      <c r="B16" s="223"/>
      <c r="D16" s="241"/>
      <c r="F16" s="285"/>
      <c r="G16" s="284"/>
      <c r="K16" s="244"/>
      <c r="L16" s="244"/>
      <c r="M16" s="244"/>
      <c r="N16" s="244"/>
    </row>
    <row r="17" spans="1:14" s="233" customFormat="1" ht="30" customHeight="1" x14ac:dyDescent="0.25">
      <c r="A17" s="236" t="s">
        <v>371</v>
      </c>
      <c r="B17" s="223" t="s">
        <v>367</v>
      </c>
      <c r="C17" s="240" t="s">
        <v>327</v>
      </c>
      <c r="D17" s="241" t="s">
        <v>372</v>
      </c>
      <c r="F17" s="281">
        <v>45957</v>
      </c>
      <c r="G17" s="282" t="str">
        <f ca="1">IF(AND(F17&lt;&gt;"",F17&lt;DATE([1]t1!$L$1-1,10,1)),"Digitare una data con formato corretto (gg/mm/aaaa) non anteriore al 1 Ottobre "&amp;[1]t1!$L$1-1&amp;"",IF(AND(F17&lt;&gt;"",F17&gt;TODAY()),"Digitare una data con formato corretto (gg/mm/aaaa) non posteriore alla data corrente",IF(AND(F17&lt;&gt;"",SUM(F19)&gt;0),"Attenzione: verificare che la data inserita sia relativa alla certificazione del fondo "&amp;[1]t1!$L$1&amp;"",IF(AND(F17&lt;&gt;"",OR(COUNTA(F13)&lt;&gt;0,COUNTA(F15)&lt;&gt;0)),"Attenzione: non è possibile inserire contemporaneamente una data nella GEN355 e una data nella GEN353 e/o GEN354",IF(AND(F17="",SUM(F19)=0,F19&lt;&gt;"",COUNTA(F13)=0,COUNTA(F15)=0,C17="x",$N$8&gt;0),"Attenzione: domanda a risposta obbligatoria; inserire un valore o in alternativa inserire un valore alla GEN353","")))))</f>
        <v/>
      </c>
      <c r="H17" s="283"/>
      <c r="I17" s="283"/>
      <c r="J17" s="283"/>
      <c r="K17" s="244" t="str">
        <f>LEFT(A17,3)</f>
        <v>GEN</v>
      </c>
      <c r="L17" s="244" t="str">
        <f>RIGHT(A17,3)</f>
        <v>355</v>
      </c>
      <c r="M17" s="244" t="str">
        <f>B17</f>
        <v>DATE</v>
      </c>
      <c r="N17" s="244" t="str">
        <f ca="1">IF(AND(F17&gt;=DATE([1]t1!$L$1-1,1,1),F17&lt;=TODAY()),"'"&amp;DAY(F17)&amp;"/"&amp;MONTH(F17)&amp;"/"&amp;YEAR(F17),"")</f>
        <v>'27/10/2025</v>
      </c>
    </row>
    <row r="18" spans="1:14" s="233" customFormat="1" ht="4.3499999999999996" customHeight="1" x14ac:dyDescent="0.25">
      <c r="A18" s="236"/>
      <c r="B18" s="246"/>
      <c r="D18" s="237"/>
      <c r="E18" s="237"/>
      <c r="F18" s="226"/>
      <c r="G18" s="247"/>
      <c r="I18" s="234"/>
      <c r="J18" s="235"/>
    </row>
    <row r="19" spans="1:14" s="233" customFormat="1" ht="30" customHeight="1" x14ac:dyDescent="0.25">
      <c r="A19" s="236" t="s">
        <v>373</v>
      </c>
      <c r="B19" s="223" t="s">
        <v>326</v>
      </c>
      <c r="C19" s="240" t="s">
        <v>327</v>
      </c>
      <c r="D19" s="241" t="s">
        <v>374</v>
      </c>
      <c r="F19" s="242">
        <v>0</v>
      </c>
      <c r="G19" s="286" t="str">
        <f>IF(AND(F19&lt;&gt;"",NOT(ISNUMBER(F19))),"  Errore ! Inserire un numero intero senza decimali",IF(AND(F19&lt;&gt;"",OR(F19&lt;0,F19&gt;=100)),"  Errore ! Inserire un numero compreso tra 0 e 99",IF(AND(F19&lt;&gt;"",F19&gt;0,OR(COUNTA(F13)&lt;&gt;0,COUNTA(F17)&lt;&gt;0)),"Attenzione, dato incoerente: è stata inserita una data (GEN353 o GEN355)",IF(AND(C19="x",F19="",OR(COUNTA(F13)&lt;&gt;0,COUNTA(F17)&lt;&gt;0,$N$8&gt;0)),"Attenzione: domanda a risposta obbligatoria; in assenza di compilazione non si potrà certificare la rilevazione",IF(AND(F19="",SUM(OR([1]t1!K15:L20,[1]t2!AA6:AD9))&gt;0),"Attenzione: domanda a risposta obbligatoria; in assenza di compilazione non si potrà certificare la rilevazione","")))))</f>
        <v/>
      </c>
      <c r="H19" s="348"/>
      <c r="I19" s="348"/>
      <c r="J19" s="348"/>
      <c r="K19" s="244" t="str">
        <f>LEFT(A19,3)</f>
        <v>GEN</v>
      </c>
      <c r="L19" s="244" t="str">
        <f>RIGHT(A19,3)</f>
        <v>195</v>
      </c>
      <c r="M19" s="244" t="str">
        <f>B19</f>
        <v>INT</v>
      </c>
      <c r="N19" s="244">
        <f>IF(ISNUMBER(F19),ROUND(F19,0),"")</f>
        <v>0</v>
      </c>
    </row>
    <row r="20" spans="1:14" s="233" customFormat="1" ht="4.3499999999999996" customHeight="1" x14ac:dyDescent="0.25">
      <c r="A20" s="287"/>
      <c r="B20" s="287"/>
      <c r="D20" s="237"/>
      <c r="E20" s="237"/>
      <c r="F20" s="258"/>
      <c r="G20" s="247"/>
    </row>
    <row r="21" spans="1:14" s="233" customFormat="1" ht="30" customHeight="1" x14ac:dyDescent="0.25">
      <c r="A21" s="229" t="s">
        <v>323</v>
      </c>
      <c r="B21" s="229"/>
      <c r="C21" s="229"/>
      <c r="D21" s="230" t="s">
        <v>324</v>
      </c>
      <c r="E21" s="229"/>
      <c r="F21" s="231"/>
      <c r="G21" s="247"/>
    </row>
    <row r="22" spans="1:14" s="233" customFormat="1" ht="4.3499999999999996" customHeight="1" x14ac:dyDescent="0.25">
      <c r="A22" s="237"/>
      <c r="B22" s="237"/>
      <c r="D22" s="237"/>
      <c r="E22" s="237"/>
      <c r="F22" s="258"/>
      <c r="G22" s="247"/>
    </row>
    <row r="23" spans="1:14" s="233" customFormat="1" ht="30" customHeight="1" x14ac:dyDescent="0.25">
      <c r="A23" s="238" t="s">
        <v>325</v>
      </c>
      <c r="B23" s="239" t="s">
        <v>326</v>
      </c>
      <c r="C23" s="240" t="s">
        <v>327</v>
      </c>
      <c r="D23" s="241" t="s">
        <v>375</v>
      </c>
      <c r="E23" s="135"/>
      <c r="F23" s="248">
        <v>232282</v>
      </c>
      <c r="G23" s="286" t="str">
        <f>IF(AND(ISBLANK(F23),C23="x",$N$8&gt;0),"Attenzione: domanda a risposta obbligatoria",IF(ISBLANK(F23),"",IF(ISNUMBER(F23),IF(F23-INT(F23)=0,"","  Errore ! Inserire un numero intero senza decimali"),"  Errore ! Inserire un numero intero senza decimali")))</f>
        <v/>
      </c>
      <c r="H23" s="283"/>
      <c r="I23" s="283"/>
      <c r="K23" s="244" t="str">
        <f>LEFT(A23,3)</f>
        <v>LEG</v>
      </c>
      <c r="L23" s="244" t="str">
        <f>RIGHT(A23,3)</f>
        <v>428</v>
      </c>
      <c r="M23" s="244" t="str">
        <f>B23</f>
        <v>INT</v>
      </c>
      <c r="N23" s="244">
        <f>IF(ISNUMBER(F23),ROUND(F23,0),"")</f>
        <v>232282</v>
      </c>
    </row>
    <row r="24" spans="1:14" s="233" customFormat="1" ht="3.75" customHeight="1" x14ac:dyDescent="0.25">
      <c r="A24" s="238"/>
      <c r="B24" s="238"/>
      <c r="D24" s="251"/>
      <c r="E24" s="237"/>
      <c r="F24" s="226"/>
      <c r="G24" s="247"/>
    </row>
    <row r="25" spans="1:14" s="290" customFormat="1" ht="30" customHeight="1" x14ac:dyDescent="0.25">
      <c r="A25" s="238" t="s">
        <v>376</v>
      </c>
      <c r="B25" s="239" t="s">
        <v>326</v>
      </c>
      <c r="C25" s="288"/>
      <c r="D25" s="241" t="s">
        <v>377</v>
      </c>
      <c r="E25" s="135"/>
      <c r="F25" s="248">
        <v>0</v>
      </c>
      <c r="G25" s="243" t="str">
        <f>IF(AND(ISBLANK(F25),C25="x",$N$8&gt;0),"Attenzione: domanda a risposta obbligatoria",IF(ISBLANK(F25),"",IF(ISNUMBER(F25),IF(F25-INT(F25)=0,"","  Errore ! Inserire un numero intero senza decimali"),"  Errore ! Inserire un numero intero senza decimali")))</f>
        <v/>
      </c>
      <c r="K25" s="291" t="str">
        <f>LEFT(A25,3)</f>
        <v>LEG</v>
      </c>
      <c r="L25" s="291" t="str">
        <f>RIGHT(A25,3)</f>
        <v>510</v>
      </c>
      <c r="M25" s="291" t="str">
        <f>B25</f>
        <v>INT</v>
      </c>
      <c r="N25" s="291">
        <f>IF(ISNUMBER(F25),ROUND(F25,0),"")</f>
        <v>0</v>
      </c>
    </row>
    <row r="26" spans="1:14" s="290" customFormat="1" ht="4.3499999999999996" customHeight="1" x14ac:dyDescent="0.25">
      <c r="A26" s="292"/>
      <c r="B26" s="293"/>
      <c r="D26" s="292"/>
      <c r="E26" s="294"/>
      <c r="F26" s="295"/>
      <c r="G26" s="296"/>
    </row>
    <row r="27" spans="1:14" s="233" customFormat="1" ht="30" customHeight="1" x14ac:dyDescent="0.25">
      <c r="A27" s="238" t="s">
        <v>378</v>
      </c>
      <c r="B27" s="239" t="s">
        <v>326</v>
      </c>
      <c r="C27" s="349"/>
      <c r="D27" s="241" t="s">
        <v>465</v>
      </c>
      <c r="E27" s="135"/>
      <c r="F27" s="248"/>
      <c r="G27" s="243" t="str">
        <f>IF(AND(ISNUMBER(F27),ISBLANK(D158),$N$8&gt;0),"Attenzione: compilare la domanda INF522 nella sezione INFORMAZIONI / CHIARIMENTI",IF(ISBLANK(F27),"",IF(ISNUMBER(F27),IF(F27-INT(F27)=0,"","  Errore ! Inserire un numero intero senza decimali"),"  Errore ! Inserire un numero intero senza decimali")))</f>
        <v/>
      </c>
      <c r="H27" s="243"/>
      <c r="K27" s="244" t="str">
        <f>LEFT(A27,3)</f>
        <v>LEG</v>
      </c>
      <c r="L27" s="244" t="str">
        <f>RIGHT(A27,3)</f>
        <v>452</v>
      </c>
      <c r="M27" s="244" t="str">
        <f>B27</f>
        <v>INT</v>
      </c>
      <c r="N27" s="244" t="str">
        <f>IF(ISNUMBER(F27),ROUND(F27,0),"")</f>
        <v/>
      </c>
    </row>
    <row r="28" spans="1:14" s="290" customFormat="1" ht="4.3499999999999996" customHeight="1" x14ac:dyDescent="0.25">
      <c r="A28" s="292"/>
      <c r="B28" s="293"/>
      <c r="D28" s="292"/>
      <c r="E28" s="294"/>
      <c r="F28" s="295"/>
      <c r="G28" s="296"/>
    </row>
    <row r="29" spans="1:14" s="233" customFormat="1" ht="30" customHeight="1" x14ac:dyDescent="0.25">
      <c r="A29" s="238" t="s">
        <v>348</v>
      </c>
      <c r="B29" s="239" t="s">
        <v>326</v>
      </c>
      <c r="D29" s="241" t="s">
        <v>380</v>
      </c>
      <c r="E29" s="135"/>
      <c r="F29" s="248">
        <v>45652</v>
      </c>
      <c r="G29" s="243" t="str">
        <f>IF(AND(ISBLANK(F29),C29="x",$N$8&gt;0),"Attenzione: domanda a risposta obbligatoria",IF(ISBLANK(F29),"",IF(ISNUMBER(F29),IF(F29-INT(F29)=0,"","  Errore ! Inserire un numero intero senza decimali"),"  Errore ! Inserire un numero intero senza decimali")))</f>
        <v/>
      </c>
      <c r="K29" s="244" t="str">
        <f>LEFT(A29,3)</f>
        <v>LEG</v>
      </c>
      <c r="L29" s="244" t="str">
        <f>RIGHT(A29,3)</f>
        <v>398</v>
      </c>
      <c r="M29" s="244" t="str">
        <f>B29</f>
        <v>INT</v>
      </c>
      <c r="N29" s="244">
        <f>IF(ISNUMBER(F29),ROUND(F29,0),"")</f>
        <v>45652</v>
      </c>
    </row>
    <row r="30" spans="1:14" s="233" customFormat="1" ht="4.3499999999999996" customHeight="1" x14ac:dyDescent="0.25">
      <c r="A30" s="238"/>
      <c r="B30" s="238"/>
      <c r="D30" s="251"/>
      <c r="E30" s="237"/>
      <c r="F30" s="226"/>
      <c r="G30" s="247"/>
    </row>
    <row r="31" spans="1:14" s="233" customFormat="1" ht="30" customHeight="1" x14ac:dyDescent="0.25">
      <c r="A31" s="238" t="s">
        <v>466</v>
      </c>
      <c r="B31" s="239" t="s">
        <v>326</v>
      </c>
      <c r="D31" s="241" t="s">
        <v>467</v>
      </c>
      <c r="E31" s="135"/>
      <c r="F31" s="248">
        <v>19260</v>
      </c>
      <c r="G31" s="243" t="str">
        <f>IF(AND(ISBLANK(F31),C31="x",$N$8&gt;0),"Attenzione: domanda a risposta obbligatoria",IF(ISBLANK(F31),"",IF(ISNUMBER(F31),IF(F31-INT(F31)=0,"","  Errore ! Inserire un numero intero senza decimali"),"  Errore ! Inserire un numero intero senza decimali")))</f>
        <v/>
      </c>
      <c r="K31" s="244" t="str">
        <f>LEFT(A31,3)</f>
        <v>LEG</v>
      </c>
      <c r="L31" s="244" t="str">
        <f>RIGHT(A31,3)</f>
        <v>362</v>
      </c>
      <c r="M31" s="244" t="str">
        <f>B31</f>
        <v>INT</v>
      </c>
      <c r="N31" s="244">
        <f>IF(ISNUMBER(F31),ROUND(F31,0),"")</f>
        <v>19260</v>
      </c>
    </row>
    <row r="32" spans="1:14" s="233" customFormat="1" ht="4.3499999999999996" customHeight="1" x14ac:dyDescent="0.25">
      <c r="A32" s="238"/>
      <c r="B32" s="239"/>
      <c r="D32" s="241"/>
      <c r="E32" s="135"/>
      <c r="F32" s="350"/>
      <c r="G32" s="243"/>
      <c r="K32" s="244"/>
      <c r="L32" s="244"/>
      <c r="M32" s="244"/>
      <c r="N32" s="244"/>
    </row>
    <row r="33" spans="1:14" s="233" customFormat="1" ht="30" customHeight="1" x14ac:dyDescent="0.25">
      <c r="A33" s="238" t="s">
        <v>381</v>
      </c>
      <c r="B33" s="239" t="s">
        <v>326</v>
      </c>
      <c r="D33" s="241" t="s">
        <v>468</v>
      </c>
      <c r="F33" s="242"/>
      <c r="G33" s="243" t="str">
        <f>IF(AND(ISBLANK(F33),C33="x",$N$8&gt;0),"Attenzione: domanda a risposta obbligatoria",IF(ISBLANK(F33),"",IF(ISNUMBER(F33),IF(F33-INT(F33)=0,"","  Errore ! Inserire un numero intero senza decimali"),"  Errore ! Inserire un numero intero senza decimali")))</f>
        <v/>
      </c>
      <c r="K33" s="244" t="str">
        <f>LEFT(A33,3)</f>
        <v>LEG</v>
      </c>
      <c r="L33" s="244" t="str">
        <f>RIGHT(A33,3)</f>
        <v>265</v>
      </c>
      <c r="M33" s="244" t="str">
        <f>B33</f>
        <v>INT</v>
      </c>
      <c r="N33" s="244" t="str">
        <f>IF(ISNUMBER(F33),ROUND(F33,0),"")</f>
        <v/>
      </c>
    </row>
    <row r="34" spans="1:14" s="233" customFormat="1" ht="4.3499999999999996" customHeight="1" x14ac:dyDescent="0.25">
      <c r="A34" s="287"/>
      <c r="B34" s="246"/>
      <c r="D34" s="237"/>
      <c r="E34" s="237"/>
      <c r="F34" s="258"/>
      <c r="G34" s="247"/>
      <c r="I34" s="234"/>
      <c r="J34" s="235"/>
    </row>
    <row r="35" spans="1:14" s="233" customFormat="1" ht="30" customHeight="1" x14ac:dyDescent="0.25">
      <c r="A35" s="229" t="s">
        <v>469</v>
      </c>
      <c r="B35" s="229"/>
      <c r="C35" s="229"/>
      <c r="D35" s="230" t="s">
        <v>470</v>
      </c>
      <c r="E35" s="351"/>
      <c r="F35" s="231"/>
      <c r="G35" s="247"/>
    </row>
    <row r="36" spans="1:14" s="233" customFormat="1" ht="4.3499999999999996" customHeight="1" x14ac:dyDescent="0.25">
      <c r="A36" s="251"/>
      <c r="B36" s="251"/>
      <c r="C36" s="135"/>
      <c r="D36" s="251"/>
      <c r="E36" s="352"/>
      <c r="F36" s="258"/>
      <c r="G36" s="247"/>
    </row>
    <row r="37" spans="1:14" s="233" customFormat="1" ht="30" customHeight="1" x14ac:dyDescent="0.25">
      <c r="A37" s="326" t="s">
        <v>471</v>
      </c>
      <c r="B37" s="239" t="s">
        <v>340</v>
      </c>
      <c r="C37" s="135"/>
      <c r="D37" s="241" t="s">
        <v>472</v>
      </c>
      <c r="E37" s="353"/>
      <c r="F37" s="254">
        <v>0.2296</v>
      </c>
      <c r="G37" s="255" t="str">
        <f>IF(AND(ISBLANK(F37),C37="x",$N$8&gt;0),"Attenzione: domanda a risposta obbligatoria",IF(ISBLANK(F37),"",IF(ISNUMBER(F37),IF(F37-ROUND(F37,4)=0,"","  Errore ! Inserire una % con al massimo due valori decimali"),"  Errore ! Inserire una % con al massimo due valori decimali")))</f>
        <v/>
      </c>
      <c r="K37" s="244" t="str">
        <f>LEFT(A37,3)</f>
        <v>A33</v>
      </c>
      <c r="L37" s="244" t="str">
        <f>RIGHT(A37,3)</f>
        <v>512</v>
      </c>
      <c r="M37" s="244" t="str">
        <f>B37</f>
        <v>PERC</v>
      </c>
      <c r="N37" s="244">
        <f>IF(ISNUMBER(F37),ROUND(F37,4)*100,"")</f>
        <v>22.96</v>
      </c>
    </row>
    <row r="38" spans="1:14" s="233" customFormat="1" ht="4.3499999999999996" customHeight="1" x14ac:dyDescent="0.25">
      <c r="A38" s="238"/>
      <c r="B38" s="238"/>
      <c r="C38" s="135"/>
      <c r="D38" s="251"/>
      <c r="E38" s="352"/>
      <c r="F38" s="226"/>
      <c r="G38" s="247"/>
    </row>
    <row r="39" spans="1:14" s="233" customFormat="1" ht="30" customHeight="1" x14ac:dyDescent="0.25">
      <c r="A39" s="326" t="s">
        <v>473</v>
      </c>
      <c r="B39" s="239" t="s">
        <v>340</v>
      </c>
      <c r="C39" s="135"/>
      <c r="D39" s="241" t="s">
        <v>474</v>
      </c>
      <c r="E39" s="353"/>
      <c r="F39" s="254">
        <v>0.26900000000000002</v>
      </c>
      <c r="G39" s="255" t="str">
        <f>IF(AND(ISBLANK(F39),C39="x",$N$8&gt;0),"Attenzione: domanda a risposta obbligatoria",IF(ISBLANK(F39),"",IF(ISNUMBER(F39),IF(F39-ROUND(F39,4)=0,"","  Errore ! Inserire una % con al massimo due valori decimali"),"  Errore ! Inserire una % con al massimo due valori decimali")))</f>
        <v/>
      </c>
      <c r="K39" s="244" t="str">
        <f>LEFT(A39,3)</f>
        <v>A33</v>
      </c>
      <c r="L39" s="244" t="str">
        <f>RIGHT(A39,3)</f>
        <v>514</v>
      </c>
      <c r="M39" s="244" t="str">
        <f>B39</f>
        <v>PERC</v>
      </c>
      <c r="N39" s="244">
        <f>IF(ISNUMBER(F39),ROUND(F39,4)*100,"")</f>
        <v>26.900000000000002</v>
      </c>
    </row>
    <row r="40" spans="1:14" s="233" customFormat="1" ht="4.3499999999999996" customHeight="1" x14ac:dyDescent="0.25">
      <c r="A40" s="238"/>
      <c r="B40" s="238"/>
      <c r="C40" s="135"/>
      <c r="D40" s="251"/>
      <c r="E40" s="352"/>
      <c r="F40" s="226"/>
      <c r="G40" s="247"/>
    </row>
    <row r="41" spans="1:14" s="233" customFormat="1" ht="30" customHeight="1" x14ac:dyDescent="0.25">
      <c r="A41" s="229" t="s">
        <v>475</v>
      </c>
      <c r="B41" s="229"/>
      <c r="C41" s="229"/>
      <c r="D41" s="230" t="s">
        <v>476</v>
      </c>
      <c r="E41" s="351"/>
      <c r="F41" s="231"/>
      <c r="G41" s="247"/>
    </row>
    <row r="42" spans="1:14" s="233" customFormat="1" ht="4.3499999999999996" customHeight="1" x14ac:dyDescent="0.25">
      <c r="A42" s="354"/>
      <c r="B42" s="354"/>
      <c r="C42" s="353"/>
      <c r="D42" s="352"/>
      <c r="E42" s="352"/>
      <c r="F42" s="226"/>
      <c r="G42" s="247"/>
    </row>
    <row r="43" spans="1:14" s="233" customFormat="1" ht="30" customHeight="1" x14ac:dyDescent="0.25">
      <c r="A43" s="326" t="s">
        <v>477</v>
      </c>
      <c r="B43" s="327" t="s">
        <v>420</v>
      </c>
      <c r="C43" s="353"/>
      <c r="D43" s="241" t="s">
        <v>478</v>
      </c>
      <c r="E43" s="352"/>
      <c r="F43" s="334" t="s">
        <v>479</v>
      </c>
      <c r="G43" s="286" t="str">
        <f>IF(AND(F43&lt;&gt;"",F43&lt;&gt;"S",F43&lt;&gt;"s",F43&lt;&gt;"N",F43&lt;&gt;"n"),"  Errore ! Inserire ‘S’ o ‘N’",IF(AND(F43="",OR(COUNTA(F13)&lt;&gt;0,COUNTA(F17)&lt;&gt;0)),"Attenzione: è consigliabile rispondere alla domanda per la corretta simulazione dell'Incongruenza 16 sul presente kit Excel",IF(AND(UPPER(F43)="N",UPPER(F45)="S"),"Attenzione: le Unione di comuni, le Comunità montane, isolane o di arcipelago possono applicare l’art. 14, c. 1-bis, del DL n. 25/2025","")))</f>
        <v/>
      </c>
      <c r="H43" s="283"/>
      <c r="I43" s="283"/>
      <c r="J43" s="283"/>
      <c r="K43" s="244" t="str">
        <f>LEFT(A43,3)</f>
        <v>A14</v>
      </c>
      <c r="L43" s="244" t="str">
        <f>RIGHT(A43,3)</f>
        <v>547</v>
      </c>
      <c r="M43" s="244" t="str">
        <f>B43</f>
        <v>FLAG</v>
      </c>
      <c r="N43" s="244" t="str">
        <f>IF(AND(LEN(F43)=1,OR(UPPER(F43)="N",UPPER(F43)="S")),UPPER(F43),"")</f>
        <v>S</v>
      </c>
    </row>
    <row r="44" spans="1:14" s="233" customFormat="1" ht="4.3499999999999996" customHeight="1" x14ac:dyDescent="0.25">
      <c r="A44" s="354"/>
      <c r="B44" s="354"/>
      <c r="C44" s="353"/>
      <c r="D44" s="352"/>
      <c r="E44" s="352"/>
      <c r="F44" s="226"/>
      <c r="G44" s="247"/>
    </row>
    <row r="45" spans="1:14" s="233" customFormat="1" ht="30" customHeight="1" x14ac:dyDescent="0.25">
      <c r="A45" s="326" t="s">
        <v>480</v>
      </c>
      <c r="B45" s="327" t="s">
        <v>420</v>
      </c>
      <c r="C45" s="353"/>
      <c r="D45" s="241" t="s">
        <v>481</v>
      </c>
      <c r="E45" s="352"/>
      <c r="F45" s="334" t="s">
        <v>482</v>
      </c>
      <c r="G45" s="286" t="str">
        <f>IF(AND(F45&lt;&gt;"",F45&lt;&gt;"S",F45&lt;&gt;"s",F45&lt;&gt;"N",F45&lt;&gt;"n"),"  Errore ! Inserire ‘S’ o ‘N’",IF(AND(F45&lt;&gt;"",F43="",OR(COUNTA('SICI(3)'!F13)&lt;&gt;0,COUNTA('SICI(3)'!F17)&lt;&gt;0)),"Attenzione: rispondere anche alla domanda A14547",IF(AND(UPPER(F45)="S",UPPER(F43)="N"),"Attenzione: le Unione di comuni, le Comunità montane, isolane o di arcipelago possono applicare l’art. 14, c. 1-bis, del DL n. 25/2025",IF(AND(F45="",OR(COUNTA(F13)&lt;&gt;0,COUNTA(F17)&lt;&gt;0)),"Attenzione: è consigliabile rispondere alla domanda per la corretta simulazione dell'Incongruenza 16 sul presente kit Excel",""))))</f>
        <v/>
      </c>
      <c r="H45" s="283"/>
      <c r="I45" s="283"/>
      <c r="J45" s="283"/>
      <c r="K45" s="244" t="str">
        <f>LEFT(A45,3)</f>
        <v>A14</v>
      </c>
      <c r="L45" s="244" t="str">
        <f>RIGHT(A45,3)</f>
        <v>548</v>
      </c>
      <c r="M45" s="244" t="str">
        <f>B45</f>
        <v>FLAG</v>
      </c>
      <c r="N45" s="244" t="str">
        <f>IF(AND(LEN(F45)=1,OR(UPPER(F45)="N",UPPER(F45)="S")),UPPER(F45),"")</f>
        <v>N</v>
      </c>
    </row>
    <row r="46" spans="1:14" s="233" customFormat="1" ht="4.3499999999999996" customHeight="1" x14ac:dyDescent="0.25">
      <c r="A46" s="354"/>
      <c r="B46" s="354"/>
      <c r="C46" s="353"/>
      <c r="D46" s="352"/>
      <c r="E46" s="352"/>
      <c r="F46" s="226"/>
      <c r="G46" s="247"/>
    </row>
    <row r="47" spans="1:14" s="233" customFormat="1" ht="30" customHeight="1" x14ac:dyDescent="0.25">
      <c r="A47" s="326" t="s">
        <v>483</v>
      </c>
      <c r="B47" s="327" t="s">
        <v>420</v>
      </c>
      <c r="C47" s="240" t="s">
        <v>327</v>
      </c>
      <c r="D47" s="241" t="s">
        <v>484</v>
      </c>
      <c r="E47" s="352"/>
      <c r="F47" s="334" t="s">
        <v>482</v>
      </c>
      <c r="G47" s="286" t="str">
        <f>IF(AND(F47&lt;&gt;"",F47&lt;&gt;"S",F47&lt;&gt;"s",F47&lt;&gt;"N",F47&lt;&gt;"n"),"  Errore ! Inserire ‘S’ o ‘N’",IF(AND(F47="",C47="x",OR(COUNTA(F13)&lt;&gt;0,COUNTA(F17)&lt;&gt;0)),"Attenzione: domanda a risposta obbligatoria; in assenza di compilazione non si potrà certificare la rilevazione",IF(AND(F47&lt;&gt;"",COUNTA(F13)=0,COUNTA(F17)=0),"Attenzione: se GEN353 o GEN355 sono vuote la A14549 non è compilabile; se compilata non si potrà certificare la rilevazione","")))</f>
        <v/>
      </c>
      <c r="H47" s="283"/>
      <c r="I47" s="283"/>
      <c r="J47" s="283"/>
      <c r="K47" s="244" t="str">
        <f>LEFT(A47,3)</f>
        <v>A14</v>
      </c>
      <c r="L47" s="244" t="str">
        <f>RIGHT(A47,3)</f>
        <v>549</v>
      </c>
      <c r="M47" s="244" t="str">
        <f>B47</f>
        <v>FLAG</v>
      </c>
      <c r="N47" s="244" t="str">
        <f>IF(AND(LEN(F47)=1,OR(UPPER(F47)="N",UPPER(F47)="S")),UPPER(F47),"")</f>
        <v>N</v>
      </c>
    </row>
    <row r="48" spans="1:14" s="233" customFormat="1" ht="4.3499999999999996" customHeight="1" x14ac:dyDescent="0.25">
      <c r="A48" s="354"/>
      <c r="B48" s="354"/>
      <c r="C48" s="353"/>
      <c r="D48" s="352"/>
      <c r="E48" s="352"/>
      <c r="F48" s="226"/>
      <c r="G48" s="247"/>
    </row>
    <row r="49" spans="1:14" s="233" customFormat="1" ht="30" customHeight="1" x14ac:dyDescent="0.25">
      <c r="A49" s="326" t="s">
        <v>485</v>
      </c>
      <c r="B49" s="327" t="s">
        <v>326</v>
      </c>
      <c r="C49" s="353"/>
      <c r="D49" s="241" t="s">
        <v>486</v>
      </c>
      <c r="E49" s="352"/>
      <c r="F49" s="257">
        <f>IF(AND(ISBLANK('[1]t15(3)'!C9),ISBLANK('[1]t15(3)'!C11),ISBLANK('[1]t15(3)'!C12),ISBLANK('[1]t15(3)'!C13),ISBLANK('[1]t15(3)'!C14),ISBLANK('[1]t15(3)'!C15),ISBLANK('[1]t15(3)'!C16),ISBLANK('[1]t15(3)'!C17),ISBLANK('[1]t15(3)'!C18),ISBLANK('[1]t15(3)'!C19),ISBLANK('[1]t15(3)'!C20),ISBLANK('[1]t15(3)'!C21),ISBLANK('[1]t15(3)'!C22),ISBLANK('[1]t15(3)'!C23),ISBLANK('[1]t15(3)'!C24),ISBLANK('[1]t15(3)'!C25),ISBLANK('[1]t15(3)'!C26),ISBLANK('[1]t15(3)'!C27),ISBLANK('[1]t15(3)'!C56),ISBLANK('[1]t15(3)'!C57),ISBLANK('[1]t15(3)'!C58),ISBLANK('[1]t15(3)'!C59),ISBLANK('[1]t15(3)'!C60),ISBLANK('[1]t15(3)'!C61),ISBLANK('[1]t15(3)'!C62),ISBLANK('[1]t15(3)'!C65)),"",SUM('[1]t15(3)'!C9,'[1]t15(3)'!C11:C27)-SUM('[1]t15(3)'!C56:C62,'[1]t15(3)'!C65))</f>
        <v>151323</v>
      </c>
      <c r="G49" s="286"/>
      <c r="H49" s="283"/>
      <c r="I49" s="283"/>
      <c r="J49" s="283"/>
      <c r="K49" s="244" t="str">
        <f>LEFT(A49,3)</f>
        <v>A14</v>
      </c>
      <c r="L49" s="244" t="str">
        <f>RIGHT(A49,3)</f>
        <v>550</v>
      </c>
      <c r="M49" s="244" t="str">
        <f>B49</f>
        <v>INT</v>
      </c>
      <c r="N49" s="244">
        <f>IF(ISNUMBER(F49),ROUND(F49,0),"")</f>
        <v>151323</v>
      </c>
    </row>
    <row r="50" spans="1:14" s="233" customFormat="1" ht="4.3499999999999996" customHeight="1" x14ac:dyDescent="0.25">
      <c r="A50" s="354"/>
      <c r="B50" s="354"/>
      <c r="C50" s="353"/>
      <c r="D50" s="352"/>
      <c r="E50" s="352"/>
      <c r="F50" s="226"/>
      <c r="G50" s="247"/>
    </row>
    <row r="51" spans="1:14" s="233" customFormat="1" ht="30" customHeight="1" x14ac:dyDescent="0.25">
      <c r="A51" s="326" t="s">
        <v>487</v>
      </c>
      <c r="B51" s="327" t="s">
        <v>326</v>
      </c>
      <c r="C51" s="353"/>
      <c r="D51" s="241" t="s">
        <v>488</v>
      </c>
      <c r="E51" s="352"/>
      <c r="F51" s="257">
        <f>IF(AND(ISBLANK('[1]t15(3)'!C70),ISBLANK('[1]t15(3)'!C71),ISBLANK('[1]t15(3)'!C72),ISBLANK('[1]t15(3)'!C73),ISBLANK('[1]t15(3)'!C74),ISBLANK('[1]t15(3)'!C75),ISBLANK('[1]t15(3)'!C77),ISBLANK('[1]t15(3)'!C80),ISBLANK('[1]t15(3)'!C81)),"",SUM('[1]t15(3)'!C70:C75,'[1]t15(3)'!C77)-SUM('[1]t15(3)'!C80:C81))</f>
        <v>63625</v>
      </c>
      <c r="G51" s="286"/>
      <c r="H51" s="283"/>
      <c r="I51" s="283"/>
      <c r="J51" s="283"/>
      <c r="K51" s="244" t="str">
        <f>LEFT(A51,3)</f>
        <v>A14</v>
      </c>
      <c r="L51" s="244" t="str">
        <f>RIGHT(A51,3)</f>
        <v>551</v>
      </c>
      <c r="M51" s="244" t="str">
        <f>B51</f>
        <v>INT</v>
      </c>
      <c r="N51" s="244">
        <f>IF(ISNUMBER(F51),ROUND(F51,0),"")</f>
        <v>63625</v>
      </c>
    </row>
    <row r="52" spans="1:14" s="233" customFormat="1" ht="4.3499999999999996" customHeight="1" x14ac:dyDescent="0.25">
      <c r="A52" s="354"/>
      <c r="B52" s="354"/>
      <c r="C52" s="353"/>
      <c r="D52" s="352"/>
      <c r="E52" s="352"/>
      <c r="F52" s="226"/>
      <c r="G52" s="247"/>
    </row>
    <row r="53" spans="1:14" s="233" customFormat="1" ht="33" customHeight="1" x14ac:dyDescent="0.25">
      <c r="A53" s="326" t="s">
        <v>489</v>
      </c>
      <c r="B53" s="327" t="s">
        <v>326</v>
      </c>
      <c r="C53" s="240" t="s">
        <v>327</v>
      </c>
      <c r="D53" s="241" t="s">
        <v>490</v>
      </c>
      <c r="E53" s="352"/>
      <c r="F53" s="242"/>
      <c r="G53" s="286" t="str">
        <f>IF(AND(F53&lt;&gt;"",OR(NOT(ISNUMBER(F53)),F53&lt;0)),"  Errore ! Inserire un numero intero positivo senza decimali",IF(AND(F53&lt;&gt;"",OR(UPPER(F47)="N",F47="")),"Attenzione: domanda non compilabile perché la A14549 è vuota o rileva ‘N’; se compilata non si potrà certificare la rilevazione",IF(AND(F53&lt;&gt;"",UPPER(F45)="S"),"Attenzione: domanda non compilabile perché è stato inserito ‘S’ alla A14548; se compilata non si potrà certificare la rilevazione",IF(AND(F53="",UPPER(F47)="S",F45="",OR(COUNTA(F13)&lt;&gt;0,COUNTA(F17)&lt;&gt;0)),"Attenzione: domanda a risposta obbligatoria in caso di Regione, Città metropolitana, Provincia o Comune (A14548 = 'N')",IF(AND(F53="",C53="x",UPPER(F47)="S",UPPER(F45)="N",OR(COUNTA(F13)&lt;&gt;0,COUNTA(F17)&lt;&gt;0)),"Attenzione: domanda a risposta obbligatoria; in assenza di compilazione non si potrà certificare la rilevazione","")))))</f>
        <v/>
      </c>
      <c r="H53" s="283"/>
      <c r="I53" s="283"/>
      <c r="J53" s="283"/>
      <c r="K53" s="244" t="str">
        <f>LEFT(A53,3)</f>
        <v>A14</v>
      </c>
      <c r="L53" s="244" t="str">
        <f>RIGHT(A53,3)</f>
        <v>552</v>
      </c>
      <c r="M53" s="244" t="str">
        <f>B53</f>
        <v>INT</v>
      </c>
      <c r="N53" s="244" t="str">
        <f>IF(ISNUMBER(F53),ROUND(F53,0),"")</f>
        <v/>
      </c>
    </row>
    <row r="54" spans="1:14" s="233" customFormat="1" ht="4.5" customHeight="1" x14ac:dyDescent="0.25">
      <c r="A54" s="354"/>
      <c r="B54" s="354"/>
      <c r="C54" s="353"/>
      <c r="D54" s="352"/>
      <c r="E54" s="352"/>
      <c r="F54" s="226"/>
      <c r="G54" s="247"/>
    </row>
    <row r="55" spans="1:14" s="233" customFormat="1" ht="33" customHeight="1" x14ac:dyDescent="0.25">
      <c r="A55" s="326" t="s">
        <v>491</v>
      </c>
      <c r="B55" s="327" t="s">
        <v>340</v>
      </c>
      <c r="C55" s="240" t="s">
        <v>327</v>
      </c>
      <c r="D55" s="241" t="s">
        <v>492</v>
      </c>
      <c r="E55" s="352"/>
      <c r="F55" s="355"/>
      <c r="G55" s="356" t="str">
        <f>IF(AND(F55&lt;&gt;"",OR(NOT(ISNUMBER(F55)),F55&lt;0)),"  Errore ! Inserire un valore percentuale positivo con al massimo due cifre decimali e chiudere con il simbolo %",IF(AND(F55&lt;&gt;"",OR(UPPER(F47)="N",F47="")),"Attenzione: domanda non compilabile perché la A14549 è vuota o rileva ‘N’; se compilata non si potrà certificare la rilevazione",IF(AND(F55&lt;&gt;"",UPPER(F45)="S"),"Attenzione: domanda non compilabile perché è stato inserito ‘S’ alla A14548; se compilata non si potrà certificare la rilevazione",IF(AND(F55="",UPPER(F47)="S",F45="",OR(COUNTA(F13)&lt;&gt;0,COUNTA(F17)&lt;&gt;0)),"Attenzione: domanda a risposta obbligatoria in caso di Regione, Città metropolitana, Provincia o Comune (A14548 = 'N')",IF(AND(F55="",C55="x",UPPER(F47)="S",UPPER(F45)="N",OR(COUNTA(F13)&lt;&gt;0,COUNTA(F17)&lt;&gt;0)),"Attenzione: domanda a risposta obbligatoria; in assenza di compilazione non si potrà certificare la rilevazione",IF(AND(ISNUMBER(F55),F55&gt;48%),"Attenzione: l’incremento non può essere superiore al 48%",""))))))</f>
        <v/>
      </c>
      <c r="H55" s="283"/>
      <c r="I55" s="283"/>
      <c r="J55" s="283"/>
      <c r="K55" s="244" t="str">
        <f>LEFT(A55,3)</f>
        <v>A14</v>
      </c>
      <c r="L55" s="244" t="str">
        <f>RIGHT(A55,3)</f>
        <v>553</v>
      </c>
      <c r="M55" s="244" t="str">
        <f>B55</f>
        <v>PERC</v>
      </c>
      <c r="N55" s="244" t="str">
        <f>IF(ISNUMBER(F55),ROUND(F55,4)*100,"")</f>
        <v/>
      </c>
    </row>
    <row r="56" spans="1:14" s="233" customFormat="1" ht="4.5" customHeight="1" x14ac:dyDescent="0.25">
      <c r="A56" s="354"/>
      <c r="B56" s="354"/>
      <c r="C56" s="353"/>
      <c r="D56" s="352"/>
      <c r="E56" s="352"/>
      <c r="F56" s="226"/>
      <c r="G56" s="247"/>
    </row>
    <row r="57" spans="1:14" s="233" customFormat="1" ht="33" customHeight="1" x14ac:dyDescent="0.25">
      <c r="A57" s="326" t="s">
        <v>493</v>
      </c>
      <c r="B57" s="327" t="s">
        <v>326</v>
      </c>
      <c r="C57" s="240" t="s">
        <v>327</v>
      </c>
      <c r="D57" s="241" t="s">
        <v>494</v>
      </c>
      <c r="E57" s="352"/>
      <c r="F57" s="242"/>
      <c r="G57" s="286" t="str">
        <f>IF(AND(F57&lt;&gt;"",OR(NOT(ISNUMBER(F57)),F57&lt;0)),"  Errore ! Inserire un numero intero positivo senza decimali",IF(AND(F57&lt;&gt;"",OR(UPPER(F47)="N",F47="")),"Attenzione: domanda non compilabile perché la A14549 è vuota o rileva ‘N’; se compilata non si potrà certificare la rilevazione",IF(AND(F57&lt;&gt;"",UPPER(F45)="N"),"Attenzione: domanda non compilabile perché è stato inserito ‘N’ alla A14548; se compilata non si potrà certificare la rilevazione",IF(AND(F57="",UPPER(F47)="S",F45="",OR(COUNTA(F13)&lt;&gt;0,COUNTA(F17)&lt;&gt;0)),"Attenzione: domanda a risposta obbligatoria in caso di Unione di comuni, Comunità montana, isolana o di arcipelago (A14548 = 'S')",IF(AND(F57="",C57="x",UPPER(F47)="S",UPPER(F45)="S",OR(COUNTA(F13)&lt;&gt;0,COUNTA(F17)&lt;&gt;0)),"Attenzione: domanda a risposta obbligatoria; in assenza di compilazione non si potrà certificare la rilevazione","")))))</f>
        <v/>
      </c>
      <c r="H57" s="283"/>
      <c r="I57" s="283"/>
      <c r="J57" s="283"/>
      <c r="K57" s="244" t="str">
        <f>LEFT(A57,3)</f>
        <v>A14</v>
      </c>
      <c r="L57" s="244" t="str">
        <f>RIGHT(A57,3)</f>
        <v>554</v>
      </c>
      <c r="M57" s="244" t="str">
        <f>B57</f>
        <v>INT</v>
      </c>
      <c r="N57" s="244" t="str">
        <f>IF(ISNUMBER(F57),ROUND(F57,0),"")</f>
        <v/>
      </c>
    </row>
    <row r="58" spans="1:14" s="233" customFormat="1" ht="4.5" customHeight="1" x14ac:dyDescent="0.25">
      <c r="A58" s="354"/>
      <c r="B58" s="354"/>
      <c r="C58" s="353"/>
      <c r="D58" s="352"/>
      <c r="E58" s="352"/>
      <c r="F58" s="226"/>
      <c r="G58" s="247"/>
    </row>
    <row r="59" spans="1:14" s="233" customFormat="1" ht="30" customHeight="1" x14ac:dyDescent="0.25">
      <c r="A59" s="326" t="s">
        <v>495</v>
      </c>
      <c r="B59" s="327" t="s">
        <v>420</v>
      </c>
      <c r="C59" s="353"/>
      <c r="D59" s="241" t="s">
        <v>496</v>
      </c>
      <c r="E59" s="352"/>
      <c r="F59" s="334" t="s">
        <v>482</v>
      </c>
      <c r="G59" s="286" t="str">
        <f>IF(AND(F59&lt;&gt;"",F59&lt;&gt;"S",F59&lt;&gt;"s",F59&lt;&gt;"N",F59&lt;&gt;"n"),"  Errore ! Inserire ‘S’ o ‘N’",IF(AND(F59="",UPPER(F47)="S",F45&lt;&gt;"S",F45&lt;&gt;"s",OR(COUNTA(F13)&lt;&gt;0,COUNTA(F17)&lt;&gt;0)),"Attenzione: è consigliabile rispondere alla domanda per la corretta simulazione dell'Incongruenza 16 sul presente kit Excel",""))</f>
        <v/>
      </c>
      <c r="H59" s="283"/>
      <c r="I59" s="283"/>
      <c r="J59" s="283"/>
      <c r="K59" s="244" t="str">
        <f>LEFT(A59,3)</f>
        <v>A14</v>
      </c>
      <c r="L59" s="244" t="str">
        <f>RIGHT(A59,3)</f>
        <v>555</v>
      </c>
      <c r="M59" s="244" t="str">
        <f>B59</f>
        <v>FLAG</v>
      </c>
      <c r="N59" s="244" t="str">
        <f>IF(AND(LEN(F59)=1,OR(UPPER(F59)="N",UPPER(F59)="S")),UPPER(F59),"")</f>
        <v>N</v>
      </c>
    </row>
    <row r="60" spans="1:14" s="233" customFormat="1" ht="4.3499999999999996" customHeight="1" x14ac:dyDescent="0.25">
      <c r="A60" s="354"/>
      <c r="B60" s="354"/>
      <c r="C60" s="353"/>
      <c r="D60" s="352"/>
      <c r="E60" s="352"/>
      <c r="F60" s="226"/>
      <c r="G60" s="247"/>
    </row>
    <row r="61" spans="1:14" s="233" customFormat="1" ht="30" customHeight="1" x14ac:dyDescent="0.25">
      <c r="A61" s="326" t="s">
        <v>497</v>
      </c>
      <c r="B61" s="327" t="s">
        <v>420</v>
      </c>
      <c r="C61" s="353"/>
      <c r="D61" s="241" t="s">
        <v>498</v>
      </c>
      <c r="E61" s="352"/>
      <c r="F61" s="334" t="s">
        <v>482</v>
      </c>
      <c r="G61" s="286" t="str">
        <f>IF(AND(F61&lt;&gt;"",F61&lt;&gt;"S",F61&lt;&gt;"s",F61&lt;&gt;"N",F61&lt;&gt;"n"),"  Errore ! Inserire ‘S’ o ‘N’",IF(AND(F61="",UPPER(F47)="S",F45&lt;&gt;"S",F45&lt;&gt;"s",OR(COUNTA(F13)&lt;&gt;0,COUNTA(F17)&lt;&gt;0)),"Attenzione: è consigliabile rispondere alla domanda per la corretta simulazione dell'Incongruenza 16 sul presente kit Excel",""))</f>
        <v/>
      </c>
      <c r="H61" s="283"/>
      <c r="I61" s="283"/>
      <c r="J61" s="283"/>
      <c r="K61" s="244" t="str">
        <f>LEFT(A61,3)</f>
        <v>A14</v>
      </c>
      <c r="L61" s="244" t="str">
        <f>RIGHT(A61,3)</f>
        <v>556</v>
      </c>
      <c r="M61" s="244" t="str">
        <f>B61</f>
        <v>FLAG</v>
      </c>
      <c r="N61" s="244" t="str">
        <f>IF(AND(LEN(F61)=1,OR(UPPER(F61)="N",UPPER(F61)="S")),UPPER(F61),"")</f>
        <v>N</v>
      </c>
    </row>
    <row r="62" spans="1:14" s="233" customFormat="1" ht="4.3499999999999996" customHeight="1" x14ac:dyDescent="0.25">
      <c r="A62" s="354"/>
      <c r="B62" s="354"/>
      <c r="C62" s="353"/>
      <c r="D62" s="352"/>
      <c r="E62" s="352"/>
      <c r="F62" s="226"/>
      <c r="G62" s="247"/>
    </row>
    <row r="63" spans="1:14" s="233" customFormat="1" ht="33" customHeight="1" x14ac:dyDescent="0.25">
      <c r="A63" s="326" t="s">
        <v>499</v>
      </c>
      <c r="B63" s="327" t="s">
        <v>340</v>
      </c>
      <c r="C63" s="353"/>
      <c r="D63" s="241" t="s">
        <v>500</v>
      </c>
      <c r="E63" s="352"/>
      <c r="F63" s="357" t="str">
        <f>IF(OR(ISBLANK(F49),ISBLANK(F51),ISBLANK(F53),ISBLANK('[1]t15(3)'!C10),UPPER(F45)="S"),"",SUM(F49,F51,'[1]t15(3)'!C10)/F53)</f>
        <v/>
      </c>
      <c r="G63" s="356"/>
      <c r="H63" s="283"/>
      <c r="I63" s="283"/>
      <c r="J63" s="283"/>
      <c r="K63" s="244" t="str">
        <f>LEFT(A63,3)</f>
        <v>A14</v>
      </c>
      <c r="L63" s="244" t="str">
        <f>RIGHT(A63,3)</f>
        <v>557</v>
      </c>
      <c r="M63" s="244" t="str">
        <f>B63</f>
        <v>PERC</v>
      </c>
      <c r="N63" s="244" t="str">
        <f>IF(ISNUMBER(F63),ROUND(F63,4)*100,"")</f>
        <v/>
      </c>
    </row>
    <row r="64" spans="1:14" s="233" customFormat="1" ht="4.3499999999999996" customHeight="1" x14ac:dyDescent="0.25">
      <c r="A64" s="354"/>
      <c r="B64" s="354"/>
      <c r="C64" s="353"/>
      <c r="D64" s="352"/>
      <c r="E64" s="352"/>
      <c r="F64" s="226"/>
      <c r="G64" s="247"/>
    </row>
    <row r="65" spans="1:14" s="233" customFormat="1" ht="33" customHeight="1" x14ac:dyDescent="0.25">
      <c r="A65" s="326" t="s">
        <v>501</v>
      </c>
      <c r="B65" s="327" t="s">
        <v>340</v>
      </c>
      <c r="C65" s="353"/>
      <c r="D65" s="241" t="s">
        <v>502</v>
      </c>
      <c r="E65" s="352"/>
      <c r="F65" s="357" t="str">
        <f>IF(OR(ISBLANK(F49),ISBLANK(F51),ISBLANK(F53),UPPER(F45)="S"),"",SUM(F49,F51)/F53)</f>
        <v/>
      </c>
      <c r="G65" s="356"/>
      <c r="H65" s="283"/>
      <c r="I65" s="283"/>
      <c r="J65" s="283"/>
      <c r="K65" s="244" t="str">
        <f>LEFT(A65,3)</f>
        <v>A14</v>
      </c>
      <c r="L65" s="244" t="str">
        <f>RIGHT(A65,3)</f>
        <v>558</v>
      </c>
      <c r="M65" s="244" t="str">
        <f>B65</f>
        <v>PERC</v>
      </c>
      <c r="N65" s="244" t="str">
        <f>IF(ISNUMBER(F65),ROUND(F65,4)*100,"")</f>
        <v/>
      </c>
    </row>
    <row r="66" spans="1:14" s="233" customFormat="1" ht="4.3499999999999996" customHeight="1" x14ac:dyDescent="0.25">
      <c r="A66" s="354"/>
      <c r="B66" s="354"/>
      <c r="C66" s="353"/>
      <c r="D66" s="352"/>
      <c r="E66" s="352"/>
      <c r="F66" s="226"/>
      <c r="G66" s="247"/>
    </row>
    <row r="67" spans="1:14" s="233" customFormat="1" ht="30" customHeight="1" x14ac:dyDescent="0.25">
      <c r="A67" s="229" t="s">
        <v>383</v>
      </c>
      <c r="B67" s="229"/>
      <c r="C67" s="229"/>
      <c r="D67" s="230" t="s">
        <v>384</v>
      </c>
      <c r="E67" s="229"/>
      <c r="F67" s="231"/>
      <c r="G67" s="247"/>
    </row>
    <row r="68" spans="1:14" s="233" customFormat="1" ht="4.3499999999999996" customHeight="1" x14ac:dyDescent="0.25">
      <c r="A68" s="237"/>
      <c r="B68" s="237"/>
      <c r="D68" s="237"/>
      <c r="E68" s="237"/>
      <c r="F68" s="258"/>
      <c r="G68" s="247"/>
    </row>
    <row r="69" spans="1:14" s="233" customFormat="1" ht="30" customHeight="1" x14ac:dyDescent="0.25">
      <c r="A69" s="326" t="s">
        <v>503</v>
      </c>
      <c r="B69" s="327" t="s">
        <v>326</v>
      </c>
      <c r="C69" s="358"/>
      <c r="D69" s="329" t="s">
        <v>504</v>
      </c>
      <c r="F69" s="242">
        <v>1</v>
      </c>
      <c r="G69" s="243" t="str">
        <f>IF(AND(ISBLANK(F69),C69="x",$N$8&gt;0),"Attenzione: domanda a risposta obbligatoria",IF(ISBLANK(F69),"",IF(ISNUMBER(F69),IF(F69-INT(F69)=0,"","  Errore ! Inserire un numero intero senza decimali"),"  Errore ! Inserire un numero intero senza decimali")))</f>
        <v/>
      </c>
      <c r="K69" s="244" t="str">
        <f>LEFT(A69,3)</f>
        <v>ORG</v>
      </c>
      <c r="L69" s="244" t="str">
        <f>RIGHT(A69,3)</f>
        <v>486</v>
      </c>
      <c r="M69" s="244" t="str">
        <f>B69</f>
        <v>INT</v>
      </c>
      <c r="N69" s="244">
        <f>IF(ISNUMBER(F69),ROUND(F69,0),"")</f>
        <v>1</v>
      </c>
    </row>
    <row r="70" spans="1:14" s="233" customFormat="1" ht="4.3499999999999996" customHeight="1" x14ac:dyDescent="0.25">
      <c r="A70" s="298"/>
      <c r="B70" s="298"/>
      <c r="C70" s="135"/>
      <c r="D70" s="251"/>
      <c r="E70" s="237"/>
      <c r="F70" s="226"/>
      <c r="G70" s="247"/>
    </row>
    <row r="71" spans="1:14" s="233" customFormat="1" ht="30" customHeight="1" x14ac:dyDescent="0.25">
      <c r="A71" s="238" t="s">
        <v>393</v>
      </c>
      <c r="B71" s="239" t="s">
        <v>326</v>
      </c>
      <c r="C71" s="135"/>
      <c r="D71" s="241" t="s">
        <v>505</v>
      </c>
      <c r="F71" s="242">
        <v>12900</v>
      </c>
      <c r="G71" s="243" t="str">
        <f>IF(AND(ISBLANK(F71),C71="x",$N$8&gt;0),"Attenzione: domanda a risposta obbligatoria",IF(ISBLANK(F71),"",IF(ISNUMBER(F71),IF(F71-INT(F71)=0,"","  Errore ! Inserire un numero intero senza decimali"),"  Errore ! Inserire un numero intero senza decimali")))</f>
        <v/>
      </c>
      <c r="K71" s="244" t="str">
        <f>LEFT(A73,3)</f>
        <v>ORG</v>
      </c>
      <c r="L71" s="244" t="str">
        <f>RIGHT(A71,3)</f>
        <v>136</v>
      </c>
      <c r="M71" s="244" t="str">
        <f>B73</f>
        <v>INT</v>
      </c>
      <c r="N71" s="244">
        <f>IF(ISNUMBER(F71),ROUND(F71,0),"")</f>
        <v>12900</v>
      </c>
    </row>
    <row r="72" spans="1:14" s="233" customFormat="1" ht="4.3499999999999996" customHeight="1" x14ac:dyDescent="0.25">
      <c r="A72" s="238"/>
      <c r="B72" s="238"/>
      <c r="C72" s="135"/>
      <c r="D72" s="251"/>
      <c r="E72" s="237"/>
      <c r="F72" s="226"/>
      <c r="G72" s="247"/>
    </row>
    <row r="73" spans="1:14" s="233" customFormat="1" ht="30" customHeight="1" x14ac:dyDescent="0.25">
      <c r="A73" s="326" t="s">
        <v>506</v>
      </c>
      <c r="B73" s="239" t="s">
        <v>326</v>
      </c>
      <c r="C73" s="135"/>
      <c r="D73" s="241" t="s">
        <v>507</v>
      </c>
      <c r="F73" s="242">
        <v>0</v>
      </c>
      <c r="G73" s="243" t="str">
        <f>IF(AND(ISBLANK(F73),C73="x",$N$8&gt;0),"Attenzione: domanda a risposta obbligatoria",IF(ISBLANK(F73),"",IF(ISNUMBER(F73),IF(F73-INT(F73)=0,"","  Errore ! Inserire un numero intero senza decimali"),"  Errore ! Inserire un numero intero senza decimali")))</f>
        <v/>
      </c>
      <c r="K73" s="244" t="str">
        <f>LEFT(A81,3)</f>
        <v>ORG</v>
      </c>
      <c r="L73" s="244" t="str">
        <f>RIGHT(A73,3)</f>
        <v>487</v>
      </c>
      <c r="M73" s="244" t="str">
        <f>B81</f>
        <v>INT</v>
      </c>
      <c r="N73" s="244">
        <f>IF(ISNUMBER(F73),ROUND(F73,0),"")</f>
        <v>0</v>
      </c>
    </row>
    <row r="74" spans="1:14" s="233" customFormat="1" ht="4.3499999999999996" customHeight="1" x14ac:dyDescent="0.25">
      <c r="A74" s="238"/>
      <c r="B74" s="238"/>
      <c r="C74" s="135"/>
      <c r="D74" s="251"/>
      <c r="E74" s="237"/>
      <c r="F74" s="226"/>
      <c r="G74" s="247"/>
    </row>
    <row r="75" spans="1:14" s="233" customFormat="1" ht="30" customHeight="1" x14ac:dyDescent="0.25">
      <c r="A75" s="238" t="s">
        <v>397</v>
      </c>
      <c r="B75" s="239" t="s">
        <v>326</v>
      </c>
      <c r="C75" s="135"/>
      <c r="D75" s="241" t="s">
        <v>508</v>
      </c>
      <c r="F75" s="242">
        <v>7500</v>
      </c>
      <c r="G75" s="243" t="str">
        <f>IF(AND(ISBLANK(F75),C75="x",$N$8&gt;0),"Attenzione: domanda a risposta obbligatoria",IF(ISBLANK(F75),"",IF(ISNUMBER(F75),IF(F75-INT(F75)=0,"","  Errore ! Inserire un numero intero senza decimali"),"  Errore ! Inserire un numero intero senza decimali")))</f>
        <v/>
      </c>
      <c r="K75" s="244" t="str">
        <f>LEFT(A77,3)</f>
        <v>ORG</v>
      </c>
      <c r="L75" s="244" t="str">
        <f>RIGHT(A75,3)</f>
        <v>179</v>
      </c>
      <c r="M75" s="244" t="str">
        <f>B77</f>
        <v>INT</v>
      </c>
      <c r="N75" s="244">
        <f>IF(ISNUMBER(F75),ROUND(F75,0),"")</f>
        <v>7500</v>
      </c>
    </row>
    <row r="76" spans="1:14" s="233" customFormat="1" ht="4.3499999999999996" customHeight="1" x14ac:dyDescent="0.25">
      <c r="A76" s="238"/>
      <c r="B76" s="238"/>
      <c r="C76" s="135"/>
      <c r="D76" s="251"/>
      <c r="E76" s="237"/>
      <c r="F76" s="226"/>
      <c r="G76" s="247"/>
    </row>
    <row r="77" spans="1:14" s="233" customFormat="1" ht="30" customHeight="1" x14ac:dyDescent="0.25">
      <c r="A77" s="326" t="s">
        <v>509</v>
      </c>
      <c r="B77" s="239" t="s">
        <v>326</v>
      </c>
      <c r="C77" s="135"/>
      <c r="D77" s="241" t="s">
        <v>510</v>
      </c>
      <c r="F77" s="242">
        <v>4</v>
      </c>
      <c r="G77" s="243" t="str">
        <f>IF(AND(ISBLANK(F77),C77="x",$N$8&gt;0),"Attenzione: domanda a risposta obbligatoria",IF(ISBLANK(F77),"",IF(ISNUMBER(F77),IF(F77-INT(F77)=0,"","  Errore ! Inserire un numero intero senza decimali"),"  Errore ! Inserire un numero intero senza decimali")))</f>
        <v/>
      </c>
      <c r="K77" s="244" t="str">
        <f>LEFT(A71,3)</f>
        <v>ORG</v>
      </c>
      <c r="L77" s="244" t="str">
        <f>RIGHT(A77,3)</f>
        <v>488</v>
      </c>
      <c r="M77" s="244" t="str">
        <f>B71</f>
        <v>INT</v>
      </c>
      <c r="N77" s="244">
        <f>IF(ISNUMBER(F77),ROUND(F77,0),"")</f>
        <v>4</v>
      </c>
    </row>
    <row r="78" spans="1:14" s="233" customFormat="1" ht="4.3499999999999996" customHeight="1" x14ac:dyDescent="0.25">
      <c r="A78" s="238"/>
      <c r="B78" s="238"/>
      <c r="C78" s="135"/>
      <c r="D78" s="251"/>
      <c r="E78" s="237"/>
      <c r="F78" s="226"/>
      <c r="G78" s="247"/>
    </row>
    <row r="79" spans="1:14" s="233" customFormat="1" ht="30" customHeight="1" x14ac:dyDescent="0.25">
      <c r="A79" s="238" t="s">
        <v>401</v>
      </c>
      <c r="B79" s="239" t="s">
        <v>326</v>
      </c>
      <c r="C79" s="135"/>
      <c r="D79" s="241" t="s">
        <v>511</v>
      </c>
      <c r="F79" s="242">
        <v>9500</v>
      </c>
      <c r="G79" s="243" t="str">
        <f>IF(AND(ISBLANK(F79),C79="x",$N$8&gt;0),"Attenzione: domanda a risposta obbligatoria",IF(ISBLANK(F79),"",IF(ISNUMBER(F79),IF(F79-INT(F79)=0,"","  Errore ! Inserire un numero intero senza decimali"),"  Errore ! Inserire un numero intero senza decimali")))</f>
        <v/>
      </c>
      <c r="K79" s="244" t="str">
        <f>LEFT(A75,3)</f>
        <v>ORG</v>
      </c>
      <c r="L79" s="244" t="str">
        <f>RIGHT(A79,3)</f>
        <v>161</v>
      </c>
      <c r="M79" s="244" t="str">
        <f>B75</f>
        <v>INT</v>
      </c>
      <c r="N79" s="244">
        <f>IF(ISNUMBER(F79),ROUND(F79,0),"")</f>
        <v>9500</v>
      </c>
    </row>
    <row r="80" spans="1:14" s="233" customFormat="1" ht="4.3499999999999996" customHeight="1" x14ac:dyDescent="0.25">
      <c r="A80" s="238"/>
      <c r="B80" s="238"/>
      <c r="C80" s="135"/>
      <c r="D80" s="251"/>
      <c r="E80" s="237"/>
      <c r="F80" s="226"/>
      <c r="G80" s="247"/>
    </row>
    <row r="81" spans="1:14" s="233" customFormat="1" ht="30" customHeight="1" x14ac:dyDescent="0.25">
      <c r="A81" s="326" t="s">
        <v>512</v>
      </c>
      <c r="B81" s="239" t="s">
        <v>326</v>
      </c>
      <c r="C81" s="135"/>
      <c r="D81" s="241" t="s">
        <v>513</v>
      </c>
      <c r="F81" s="242">
        <v>0</v>
      </c>
      <c r="G81" s="243" t="str">
        <f>IF(AND(ISBLANK(F81),C81="x",$N$8&gt;0),"Attenzione: domanda a risposta obbligatoria",IF(ISBLANK(F81),"",IF(ISNUMBER(F81),IF(F81-INT(F81)=0,"","  Errore ! Inserire un numero intero senza decimali"),"  Errore ! Inserire un numero intero senza decimali")))</f>
        <v/>
      </c>
      <c r="K81" s="244" t="str">
        <f>LEFT(A79,3)</f>
        <v>ORG</v>
      </c>
      <c r="L81" s="244" t="str">
        <f>RIGHT(A81,3)</f>
        <v>489</v>
      </c>
      <c r="M81" s="244" t="str">
        <f>B79</f>
        <v>INT</v>
      </c>
      <c r="N81" s="244">
        <f>IF(ISNUMBER(F81),ROUND(F81,0),"")</f>
        <v>0</v>
      </c>
    </row>
    <row r="82" spans="1:14" s="233" customFormat="1" ht="4.3499999999999996" customHeight="1" x14ac:dyDescent="0.25">
      <c r="A82" s="238"/>
      <c r="B82" s="238"/>
      <c r="C82" s="135"/>
      <c r="D82" s="251"/>
      <c r="E82" s="237"/>
      <c r="F82" s="226"/>
      <c r="G82" s="247"/>
    </row>
    <row r="83" spans="1:14" s="233" customFormat="1" ht="30" customHeight="1" x14ac:dyDescent="0.25">
      <c r="A83" s="326" t="s">
        <v>514</v>
      </c>
      <c r="B83" s="239" t="s">
        <v>326</v>
      </c>
      <c r="C83" s="135"/>
      <c r="D83" s="241" t="s">
        <v>515</v>
      </c>
      <c r="F83" s="242">
        <v>0</v>
      </c>
      <c r="G83" s="243" t="str">
        <f>IF(AND(ISBLANK(F83),C83="x",$N$8&gt;0),"Attenzione: domanda a risposta obbligatoria",IF(ISBLANK(F83),"",IF(ISNUMBER(F83),IF(F83-INT(F83)=0,"","  Errore ! Inserire un numero intero senza decimali"),"  Errore ! Inserire un numero intero senza decimali")))</f>
        <v/>
      </c>
      <c r="K83" s="244" t="str">
        <f>LEFT(A83,3)</f>
        <v>ORG</v>
      </c>
      <c r="L83" s="244" t="str">
        <f>RIGHT(A83,3)</f>
        <v>490</v>
      </c>
      <c r="M83" s="244" t="str">
        <f>B83</f>
        <v>INT</v>
      </c>
      <c r="N83" s="244">
        <f>IF(ISNUMBER(F83),ROUND(F83,0),"")</f>
        <v>0</v>
      </c>
    </row>
    <row r="84" spans="1:14" s="233" customFormat="1" ht="4.3499999999999996" customHeight="1" x14ac:dyDescent="0.25">
      <c r="A84" s="238"/>
      <c r="B84" s="238"/>
      <c r="C84" s="135"/>
      <c r="D84" s="251"/>
      <c r="E84" s="237"/>
      <c r="F84" s="226"/>
      <c r="G84" s="247"/>
    </row>
    <row r="85" spans="1:14" s="233" customFormat="1" ht="30" customHeight="1" x14ac:dyDescent="0.25">
      <c r="A85" s="238" t="s">
        <v>516</v>
      </c>
      <c r="B85" s="239" t="s">
        <v>326</v>
      </c>
      <c r="C85" s="135"/>
      <c r="D85" s="241" t="s">
        <v>517</v>
      </c>
      <c r="E85" s="135"/>
      <c r="F85" s="248">
        <v>18</v>
      </c>
      <c r="G85" s="243" t="str">
        <f>IF(AND(ISBLANK(F85),C85="x",$N$8&gt;0),"Attenzione: domanda a risposta obbligatoria",IF(ISBLANK(F85),"",IF(ISNUMBER(F85),IF(F85-INT(F85)=0,"","  Errore ! Inserire un numero intero senza decimali"),"  Errore ! Inserire un numero intero senza decimali")))</f>
        <v/>
      </c>
      <c r="K85" s="244" t="str">
        <f>LEFT(A85,3)</f>
        <v>ORG</v>
      </c>
      <c r="L85" s="244" t="str">
        <f>RIGHT(A85,3)</f>
        <v>366</v>
      </c>
      <c r="M85" s="244" t="str">
        <f>B85</f>
        <v>INT</v>
      </c>
      <c r="N85" s="244">
        <f>IF(ISNUMBER(F85),ROUND(F85,0),"")</f>
        <v>18</v>
      </c>
    </row>
    <row r="86" spans="1:14" s="233" customFormat="1" ht="4.3499999999999996" customHeight="1" x14ac:dyDescent="0.25">
      <c r="A86" s="236"/>
      <c r="B86" s="236"/>
      <c r="D86" s="237"/>
      <c r="E86" s="237"/>
      <c r="F86" s="226"/>
      <c r="G86" s="247"/>
    </row>
    <row r="87" spans="1:14" s="233" customFormat="1" ht="30" customHeight="1" x14ac:dyDescent="0.25">
      <c r="A87" s="229" t="s">
        <v>518</v>
      </c>
      <c r="B87" s="229"/>
      <c r="C87" s="229"/>
      <c r="D87" s="230" t="s">
        <v>519</v>
      </c>
      <c r="E87" s="229"/>
      <c r="F87" s="231"/>
      <c r="G87" s="243"/>
    </row>
    <row r="88" spans="1:14" s="233" customFormat="1" ht="4.3499999999999996" customHeight="1" x14ac:dyDescent="0.25">
      <c r="A88" s="237"/>
      <c r="B88" s="237"/>
      <c r="D88" s="237"/>
      <c r="E88" s="237"/>
      <c r="F88" s="258"/>
      <c r="G88" s="247"/>
    </row>
    <row r="89" spans="1:14" s="233" customFormat="1" ht="30" customHeight="1" x14ac:dyDescent="0.25">
      <c r="A89" s="238" t="s">
        <v>520</v>
      </c>
      <c r="B89" s="239" t="s">
        <v>326</v>
      </c>
      <c r="C89" s="135"/>
      <c r="D89" s="241" t="s">
        <v>521</v>
      </c>
      <c r="F89" s="242">
        <v>2</v>
      </c>
      <c r="G89" s="243" t="str">
        <f>IF(AND(ISBLANK(F89),C89="x",$N$8&gt;0),"Attenzione: domanda a risposta obbligatoria",IF(ISBLANK(F89),"",IF(ISNUMBER(F89),IF(F89-INT(F89)=0,"","  Errore ! Inserire un numero intero senza decimali"),"  Errore ! Inserire un numero intero senza decimali")))</f>
        <v/>
      </c>
      <c r="K89" s="244" t="str">
        <f>LEFT(A89,3)</f>
        <v>PEO</v>
      </c>
      <c r="L89" s="244" t="str">
        <f>RIGHT(A89,3)</f>
        <v>484</v>
      </c>
      <c r="M89" s="244" t="str">
        <f>B89</f>
        <v>INT</v>
      </c>
      <c r="N89" s="244">
        <f>IF(ISNUMBER(F89),ROUND(F89,0),"")</f>
        <v>2</v>
      </c>
    </row>
    <row r="90" spans="1:14" s="233" customFormat="1" ht="4.3499999999999996" customHeight="1" x14ac:dyDescent="0.25">
      <c r="A90" s="238"/>
      <c r="B90" s="238"/>
      <c r="C90" s="135"/>
      <c r="D90" s="251"/>
      <c r="E90" s="237"/>
      <c r="F90" s="226"/>
      <c r="G90" s="247"/>
    </row>
    <row r="91" spans="1:14" s="233" customFormat="1" ht="30" customHeight="1" x14ac:dyDescent="0.25">
      <c r="A91" s="238" t="s">
        <v>522</v>
      </c>
      <c r="B91" s="239" t="s">
        <v>326</v>
      </c>
      <c r="C91" s="135"/>
      <c r="D91" s="359" t="s">
        <v>523</v>
      </c>
      <c r="F91" s="242">
        <v>14</v>
      </c>
      <c r="G91" s="243" t="str">
        <f>IF(AND(ISBLANK(F91),C91="x",$N$8&gt;0),"Attenzione: domanda a risposta obbligatoria",IF(ISBLANK(F91),"",IF(ISNUMBER(F91),IF(F91-INT(F91)=0,"","  Errore ! Inserire un numero intero senza decimali"),"  Errore ! Inserire un numero intero senza decimali")))</f>
        <v/>
      </c>
      <c r="K91" s="244" t="str">
        <f>LEFT(A91,3)</f>
        <v>PEO</v>
      </c>
      <c r="L91" s="244" t="str">
        <f>RIGHT(A91,3)</f>
        <v>483</v>
      </c>
      <c r="M91" s="244" t="str">
        <f>B91</f>
        <v>INT</v>
      </c>
      <c r="N91" s="244">
        <f>IF(ISNUMBER(F91),ROUND(F91,0),"")</f>
        <v>14</v>
      </c>
    </row>
    <row r="92" spans="1:14" s="233" customFormat="1" ht="4.3499999999999996" customHeight="1" x14ac:dyDescent="0.25">
      <c r="A92" s="236"/>
      <c r="B92" s="236"/>
      <c r="D92" s="237"/>
      <c r="E92" s="237"/>
      <c r="F92" s="226"/>
      <c r="G92" s="247"/>
    </row>
    <row r="93" spans="1:14" s="233" customFormat="1" ht="30" customHeight="1" x14ac:dyDescent="0.25">
      <c r="A93" s="236" t="s">
        <v>524</v>
      </c>
      <c r="B93" s="223" t="s">
        <v>326</v>
      </c>
      <c r="D93" s="359" t="s">
        <v>525</v>
      </c>
      <c r="F93" s="242">
        <v>7</v>
      </c>
      <c r="G93" s="243" t="str">
        <f>IF(AND(ISBLANK(F93),C93="x",$N$8&gt;0),"Attenzione: domanda a risposta obbligatoria",IF(ISBLANK(F93),"",IF(ISNUMBER(F93),IF(F93-INT(F93)=0,"","  Errore ! Inserire un numero intero senza decimali"),"  Errore ! Inserire un numero intero senza decimali")))</f>
        <v/>
      </c>
      <c r="K93" s="244" t="str">
        <f>LEFT(A93,3)</f>
        <v>PEO</v>
      </c>
      <c r="L93" s="244" t="str">
        <f>RIGHT(A93,3)</f>
        <v>188</v>
      </c>
      <c r="M93" s="244" t="str">
        <f>B93</f>
        <v>INT</v>
      </c>
      <c r="N93" s="244">
        <f>IF(ISNUMBER(F93),ROUND(F93,0),"")</f>
        <v>7</v>
      </c>
    </row>
    <row r="94" spans="1:14" s="233" customFormat="1" ht="4.3499999999999996" customHeight="1" x14ac:dyDescent="0.25">
      <c r="A94" s="236"/>
      <c r="B94" s="236"/>
      <c r="D94" s="237"/>
      <c r="E94" s="237"/>
      <c r="F94" s="226"/>
      <c r="G94" s="247"/>
    </row>
    <row r="95" spans="1:14" s="233" customFormat="1" ht="32.1" customHeight="1" x14ac:dyDescent="0.25">
      <c r="A95" s="236" t="s">
        <v>526</v>
      </c>
      <c r="B95" s="223" t="s">
        <v>420</v>
      </c>
      <c r="D95" s="304" t="s">
        <v>527</v>
      </c>
      <c r="F95" s="334" t="s">
        <v>479</v>
      </c>
      <c r="G95" s="243" t="str">
        <f>IF(AND(ISBLANK(F95),C95="x",$N$8&gt;0),"Attenzione: domanda a risposta obbligatoria",IF(ISBLANK(F95),"",IF(AND(LEN(F95)=1,OR(UPPER(F95)="N",UPPER(F95)="S")),"",IF(ISBLANK(F95),"","  Errore ! Inserire S o N"))))</f>
        <v/>
      </c>
      <c r="K95" s="244" t="str">
        <f>LEFT(A95,3)</f>
        <v>PEO</v>
      </c>
      <c r="L95" s="244" t="str">
        <f>RIGHT(A95,3)</f>
        <v>119</v>
      </c>
      <c r="M95" s="244" t="str">
        <f>B95</f>
        <v>FLAG</v>
      </c>
      <c r="N95" s="244" t="str">
        <f>IF(AND(LEN(F95)=1,OR(UPPER(F95)="N",UPPER(F95)="S")),UPPER(F95),"")</f>
        <v>S</v>
      </c>
    </row>
    <row r="96" spans="1:14" s="233" customFormat="1" ht="4.3499999999999996" customHeight="1" x14ac:dyDescent="0.25">
      <c r="A96" s="236"/>
      <c r="B96" s="236"/>
      <c r="D96" s="237"/>
      <c r="E96" s="237"/>
      <c r="F96" s="226"/>
      <c r="G96" s="247"/>
    </row>
    <row r="97" spans="1:14" s="349" customFormat="1" ht="30" customHeight="1" x14ac:dyDescent="0.25">
      <c r="A97" s="360" t="s">
        <v>528</v>
      </c>
      <c r="B97" s="361" t="s">
        <v>420</v>
      </c>
      <c r="C97" s="362"/>
      <c r="D97" s="329" t="s">
        <v>529</v>
      </c>
      <c r="F97" s="363" t="s">
        <v>479</v>
      </c>
      <c r="G97" s="243" t="str">
        <f>IF(AND(ISBLANK(F97),C97="x",$N$8&gt;0),"Attenzione: domanda a risposta obbligatoria",IF(ISBLANK(F97),"",IF(AND(LEN(F97)=1,OR(UPPER(F97)="N",UPPER(F97)="S")),"",IF(ISBLANK(F97),"","  Errore ! Inserire S o N"))))</f>
        <v/>
      </c>
      <c r="K97" s="300" t="str">
        <f>LEFT(A97,3)</f>
        <v>PEO</v>
      </c>
      <c r="L97" s="300" t="str">
        <f>RIGHT(A97,3)</f>
        <v>473</v>
      </c>
      <c r="M97" s="300" t="str">
        <f>B97</f>
        <v>FLAG</v>
      </c>
      <c r="N97" s="364" t="str">
        <f>IF(AND(LEN(F97)=1,OR(UPPER(F97)="N",UPPER(F97)="S")),UPPER(F97),"")</f>
        <v>S</v>
      </c>
    </row>
    <row r="98" spans="1:14" s="233" customFormat="1" ht="4.3499999999999996" customHeight="1" x14ac:dyDescent="0.25">
      <c r="A98" s="236"/>
      <c r="B98" s="236"/>
      <c r="D98" s="237"/>
      <c r="E98" s="237"/>
      <c r="F98" s="226"/>
      <c r="G98" s="247"/>
    </row>
    <row r="99" spans="1:14" s="233" customFormat="1" ht="30" customHeight="1" x14ac:dyDescent="0.25">
      <c r="A99" s="236" t="s">
        <v>530</v>
      </c>
      <c r="B99" s="223" t="s">
        <v>326</v>
      </c>
      <c r="D99" s="359" t="s">
        <v>531</v>
      </c>
      <c r="F99" s="242">
        <v>6850</v>
      </c>
      <c r="G99" s="243" t="str">
        <f>IF(AND(ISBLANK(F99),C99="x",$N$8&gt;0),"Attenzione: domanda a risposta obbligatoria",IF(ISBLANK(F99),"",IF(ISNUMBER(F99),IF(F99-INT(F99)=0,"","  Errore ! Inserire un numero intero senza decimali"),"  Errore ! Inserire un numero intero senza decimali")))</f>
        <v/>
      </c>
      <c r="K99" s="244" t="str">
        <f>LEFT(A99,3)</f>
        <v>PEO</v>
      </c>
      <c r="L99" s="244" t="str">
        <f>RIGHT(A99,3)</f>
        <v>133</v>
      </c>
      <c r="M99" s="244" t="str">
        <f>B99</f>
        <v>INT</v>
      </c>
      <c r="N99" s="244">
        <f>IF(ISNUMBER(F99),ROUND(F99,0),"")</f>
        <v>6850</v>
      </c>
    </row>
    <row r="100" spans="1:14" s="233" customFormat="1" ht="4.3499999999999996" customHeight="1" x14ac:dyDescent="0.25">
      <c r="A100" s="287"/>
      <c r="B100" s="287"/>
      <c r="D100" s="237"/>
      <c r="E100" s="237"/>
      <c r="F100" s="258"/>
      <c r="G100" s="247"/>
    </row>
    <row r="101" spans="1:14" s="233" customFormat="1" ht="30" customHeight="1" x14ac:dyDescent="0.25">
      <c r="A101" s="229" t="s">
        <v>411</v>
      </c>
      <c r="B101" s="229"/>
      <c r="C101" s="229"/>
      <c r="D101" s="230" t="s">
        <v>412</v>
      </c>
      <c r="E101" s="229"/>
      <c r="F101" s="231"/>
      <c r="G101" s="243"/>
    </row>
    <row r="102" spans="1:14" s="233" customFormat="1" ht="4.3499999999999996" customHeight="1" x14ac:dyDescent="0.25">
      <c r="A102" s="237"/>
      <c r="B102" s="237"/>
      <c r="D102" s="237"/>
      <c r="E102" s="237"/>
      <c r="F102" s="258"/>
      <c r="G102" s="247"/>
    </row>
    <row r="103" spans="1:14" s="233" customFormat="1" ht="30" customHeight="1" x14ac:dyDescent="0.25">
      <c r="A103" s="326" t="s">
        <v>532</v>
      </c>
      <c r="B103" s="327" t="s">
        <v>420</v>
      </c>
      <c r="C103" s="358"/>
      <c r="D103" s="329" t="s">
        <v>533</v>
      </c>
      <c r="F103" s="334" t="s">
        <v>479</v>
      </c>
      <c r="G103" s="243" t="str">
        <f>IF(AND(ISBLANK(F103),C103="x",$N$8&gt;0),"Attenzione: domanda a risposta obbligatoria",IF(ISBLANK(F103),"",IF(AND(LEN(F103)=1,OR(UPPER(F103)="N",UPPER(F103)="S")),"",IF(ISBLANK(F103),"","  Errore ! Inserire S o N"))))</f>
        <v/>
      </c>
      <c r="K103" s="244" t="str">
        <f>LEFT(A103,3)</f>
        <v>PRD</v>
      </c>
      <c r="L103" s="244" t="str">
        <f>RIGHT(A103,3)</f>
        <v>396</v>
      </c>
      <c r="M103" s="244" t="str">
        <f>B103</f>
        <v>FLAG</v>
      </c>
      <c r="N103" s="244" t="str">
        <f>IF(AND(LEN(F103)=1,OR(UPPER(F103)="N",UPPER(F103)="S")),UPPER(F103),"")</f>
        <v>S</v>
      </c>
    </row>
    <row r="104" spans="1:14" s="233" customFormat="1" ht="4.3499999999999996" customHeight="1" x14ac:dyDescent="0.25">
      <c r="A104" s="238"/>
      <c r="B104" s="238"/>
      <c r="C104" s="135"/>
      <c r="D104" s="251"/>
      <c r="E104" s="237"/>
      <c r="F104" s="226"/>
      <c r="G104" s="247"/>
    </row>
    <row r="105" spans="1:14" s="233" customFormat="1" ht="30" customHeight="1" x14ac:dyDescent="0.25">
      <c r="A105" s="238" t="s">
        <v>534</v>
      </c>
      <c r="B105" s="239" t="s">
        <v>420</v>
      </c>
      <c r="C105" s="135"/>
      <c r="D105" s="241" t="s">
        <v>535</v>
      </c>
      <c r="F105" s="334" t="s">
        <v>482</v>
      </c>
      <c r="G105" s="243" t="str">
        <f>IF(AND(ISBLANK(F105),C105="x",$N$8&gt;0),"Attenzione: domanda a risposta obbligatoria",IF(ISBLANK(F105),"",IF(AND(LEN(F105)=1,OR(UPPER(F105)="N",UPPER(F105)="S")),"",IF(ISBLANK(F105),"","  Errore ! Inserire S o N"))))</f>
        <v/>
      </c>
      <c r="K105" s="244" t="str">
        <f>LEFT(A105,3)</f>
        <v>PRD</v>
      </c>
      <c r="L105" s="244" t="str">
        <f>RIGHT(A105,3)</f>
        <v>455</v>
      </c>
      <c r="M105" s="244" t="str">
        <f>B105</f>
        <v>FLAG</v>
      </c>
      <c r="N105" s="244" t="str">
        <f>IF(AND(LEN(F105)=1,OR(UPPER(F105)="N",UPPER(F105)="S")),UPPER(F105),"")</f>
        <v>N</v>
      </c>
    </row>
    <row r="106" spans="1:14" s="233" customFormat="1" ht="4.3499999999999996" customHeight="1" x14ac:dyDescent="0.25">
      <c r="A106" s="238"/>
      <c r="B106" s="238"/>
      <c r="C106" s="135"/>
      <c r="D106" s="251"/>
      <c r="E106" s="237"/>
      <c r="F106" s="226"/>
      <c r="G106" s="247"/>
    </row>
    <row r="107" spans="1:14" s="233" customFormat="1" ht="30" customHeight="1" x14ac:dyDescent="0.25">
      <c r="A107" s="238" t="s">
        <v>536</v>
      </c>
      <c r="B107" s="239" t="s">
        <v>326</v>
      </c>
      <c r="C107" s="135"/>
      <c r="D107" s="304" t="s">
        <v>537</v>
      </c>
      <c r="F107" s="242"/>
      <c r="G107" s="243" t="str">
        <f>IF(AND(ISBLANK(F107),C107="x",$N$8&gt;0),"Attenzione: domanda a risposta obbligatoria",IF(ISBLANK(F107),"",IF(ISNUMBER(F107),IF(F107-INT(F107)=0,"","  Errore ! Inserire un numero intero senza decimali"),"  Errore ! Inserire un numero intero senza decimali")))</f>
        <v/>
      </c>
      <c r="K107" s="244" t="str">
        <f>LEFT(A107,3)</f>
        <v>PRD</v>
      </c>
      <c r="L107" s="244" t="str">
        <f>RIGHT(A107,3)</f>
        <v>456</v>
      </c>
      <c r="M107" s="244" t="str">
        <f>B107</f>
        <v>INT</v>
      </c>
      <c r="N107" s="244" t="str">
        <f>IF(ISNUMBER(F107),ROUND(F107,0),"")</f>
        <v/>
      </c>
    </row>
    <row r="108" spans="1:14" s="233" customFormat="1" ht="4.3499999999999996" customHeight="1" x14ac:dyDescent="0.25">
      <c r="A108" s="238"/>
      <c r="B108" s="238"/>
      <c r="C108" s="135"/>
      <c r="D108" s="251"/>
      <c r="E108" s="237"/>
      <c r="F108" s="226"/>
      <c r="G108" s="247"/>
    </row>
    <row r="109" spans="1:14" s="233" customFormat="1" ht="30" customHeight="1" x14ac:dyDescent="0.25">
      <c r="A109" s="238" t="s">
        <v>538</v>
      </c>
      <c r="B109" s="239" t="s">
        <v>326</v>
      </c>
      <c r="C109" s="135"/>
      <c r="D109" s="304" t="s">
        <v>539</v>
      </c>
      <c r="F109" s="242"/>
      <c r="G109" s="243" t="str">
        <f>IF(AND(ISBLANK(F109),C109="x",$N$8&gt;0),"Attenzione: domanda a risposta obbligatoria",IF(ISBLANK(F109),"",IF(ISNUMBER(F109),IF(F109-INT(F109)=0,"","  Errore ! Inserire un numero intero senza decimali"),"  Errore ! Inserire un numero intero senza decimali")))</f>
        <v/>
      </c>
      <c r="K109" s="244" t="str">
        <f>LEFT(A109,3)</f>
        <v>PRD</v>
      </c>
      <c r="L109" s="244" t="str">
        <f>RIGHT(A109,3)</f>
        <v>457</v>
      </c>
      <c r="M109" s="244" t="str">
        <f>B109</f>
        <v>INT</v>
      </c>
      <c r="N109" s="244" t="str">
        <f>IF(ISNUMBER(F109),ROUND(F109,0),"")</f>
        <v/>
      </c>
    </row>
    <row r="110" spans="1:14" s="233" customFormat="1" ht="4.3499999999999996" customHeight="1" x14ac:dyDescent="0.25">
      <c r="A110" s="238"/>
      <c r="B110" s="238"/>
      <c r="C110" s="135"/>
      <c r="D110" s="251"/>
      <c r="E110" s="237"/>
      <c r="F110" s="226"/>
      <c r="G110" s="247"/>
    </row>
    <row r="111" spans="1:14" s="233" customFormat="1" ht="30" customHeight="1" x14ac:dyDescent="0.25">
      <c r="A111" s="238" t="s">
        <v>426</v>
      </c>
      <c r="B111" s="239" t="s">
        <v>420</v>
      </c>
      <c r="C111" s="135"/>
      <c r="D111" s="241" t="s">
        <v>427</v>
      </c>
      <c r="F111" s="334" t="s">
        <v>482</v>
      </c>
      <c r="G111" s="243" t="str">
        <f>IF(AND(ISBLANK(F111),C111="x",$N$8&gt;0),"Attenzione: domanda a risposta obbligatoria",IF(ISBLANK(F111),"",IF(AND(LEN(F111)=1,OR(UPPER(F111)="N",UPPER(F111)="S")),"",IF(ISBLANK(F111),"","  Errore ! Inserire S o N"))))</f>
        <v/>
      </c>
      <c r="K111" s="244" t="str">
        <f>LEFT(A111,3)</f>
        <v>PRD</v>
      </c>
      <c r="L111" s="244" t="str">
        <f>RIGHT(A111,3)</f>
        <v>541</v>
      </c>
      <c r="M111" s="244" t="str">
        <f>B111</f>
        <v>FLAG</v>
      </c>
      <c r="N111" s="244" t="str">
        <f>IF(AND(LEN(F111)=1,OR(UPPER(F111)="N",UPPER(F111)="S")),UPPER(F111),"")</f>
        <v>N</v>
      </c>
    </row>
    <row r="112" spans="1:14" s="233" customFormat="1" ht="4.3499999999999996" customHeight="1" x14ac:dyDescent="0.25">
      <c r="A112" s="238"/>
      <c r="B112" s="238"/>
      <c r="C112" s="135"/>
      <c r="D112" s="316"/>
      <c r="E112" s="237"/>
      <c r="F112" s="226"/>
      <c r="G112" s="247"/>
    </row>
    <row r="113" spans="1:14" s="233" customFormat="1" ht="30" customHeight="1" x14ac:dyDescent="0.25">
      <c r="A113" s="238" t="s">
        <v>428</v>
      </c>
      <c r="B113" s="239" t="s">
        <v>420</v>
      </c>
      <c r="C113" s="135"/>
      <c r="D113" s="241" t="s">
        <v>429</v>
      </c>
      <c r="F113" s="334"/>
      <c r="G113" s="243" t="str">
        <f>IF(AND(ISBLANK(F113),C113="x",$N$8&gt;0),"Attenzione: domanda a risposta obbligatoria",IF(ISBLANK(F113),"",IF(AND(LEN(F113)=1,OR(UPPER(F113)="N",UPPER(F113)="S")),"",IF(ISBLANK(F113),"","  Errore ! Inserire S o N"))))</f>
        <v/>
      </c>
      <c r="K113" s="244" t="str">
        <f>LEFT(A113,3)</f>
        <v>PRD</v>
      </c>
      <c r="L113" s="244" t="str">
        <f>RIGHT(A113,3)</f>
        <v>542</v>
      </c>
      <c r="M113" s="244" t="str">
        <f>B113</f>
        <v>FLAG</v>
      </c>
      <c r="N113" s="244" t="str">
        <f>IF(AND(LEN(F113)=1,OR(UPPER(F113)="N",UPPER(F113)="S")),UPPER(F113),"")</f>
        <v/>
      </c>
    </row>
    <row r="114" spans="1:14" s="233" customFormat="1" ht="4.3499999999999996" customHeight="1" x14ac:dyDescent="0.25">
      <c r="A114" s="238"/>
      <c r="B114" s="238"/>
      <c r="C114" s="135"/>
      <c r="D114" s="317"/>
      <c r="E114" s="237"/>
      <c r="F114" s="226"/>
      <c r="G114" s="247"/>
    </row>
    <row r="115" spans="1:14" s="233" customFormat="1" ht="30" customHeight="1" x14ac:dyDescent="0.25">
      <c r="A115" s="238" t="s">
        <v>540</v>
      </c>
      <c r="B115" s="239" t="s">
        <v>326</v>
      </c>
      <c r="C115" s="135"/>
      <c r="D115" s="241" t="s">
        <v>541</v>
      </c>
      <c r="F115" s="242">
        <v>56544</v>
      </c>
      <c r="G115" s="243" t="str">
        <f>IF(AND(ISBLANK(F115),C115="x",$N$8&gt;0),"Attenzione: domanda a risposta obbligatoria",IF(ISBLANK(F115),"",IF(ISNUMBER(F115),IF(F115-INT(F115)=0,"","  Errore ! Inserire un numero intero senza decimali"),"  Errore ! Inserire un numero intero senza decimali")))</f>
        <v/>
      </c>
      <c r="K115" s="244" t="str">
        <f>LEFT(A115,3)</f>
        <v>PRD</v>
      </c>
      <c r="L115" s="244" t="str">
        <f>RIGHT(A115,3)</f>
        <v>368</v>
      </c>
      <c r="M115" s="244" t="str">
        <f>B115</f>
        <v>INT</v>
      </c>
      <c r="N115" s="244">
        <f>IF(ISNUMBER(F115),ROUND(F115,0),"")</f>
        <v>56544</v>
      </c>
    </row>
    <row r="116" spans="1:14" s="233" customFormat="1" ht="4.3499999999999996" customHeight="1" x14ac:dyDescent="0.25">
      <c r="A116" s="238"/>
      <c r="B116" s="238"/>
      <c r="C116" s="135"/>
      <c r="D116" s="251"/>
      <c r="E116" s="237"/>
      <c r="F116" s="226"/>
      <c r="G116" s="247"/>
    </row>
    <row r="117" spans="1:14" s="233" customFormat="1" ht="30" customHeight="1" x14ac:dyDescent="0.25">
      <c r="A117" s="238" t="s">
        <v>542</v>
      </c>
      <c r="B117" s="239" t="s">
        <v>326</v>
      </c>
      <c r="C117" s="135"/>
      <c r="D117" s="241" t="s">
        <v>543</v>
      </c>
      <c r="F117" s="242"/>
      <c r="G117" s="243" t="str">
        <f>IF(AND(ISBLANK(F117),C117="x",$N$8&gt;0),"Attenzione: domanda a risposta obbligatoria",IF(ISBLANK(F117),"",IF(ISNUMBER(F117),IF(F117-INT(F117)=0,"","  Errore ! Inserire un numero intero senza decimali"),"  Errore ! Inserire un numero intero senza decimali")))</f>
        <v/>
      </c>
      <c r="K117" s="244" t="str">
        <f>LEFT(A117,3)</f>
        <v>PRD</v>
      </c>
      <c r="L117" s="244" t="str">
        <f>RIGHT(A117,3)</f>
        <v>369</v>
      </c>
      <c r="M117" s="244" t="str">
        <f>B117</f>
        <v>INT</v>
      </c>
      <c r="N117" s="244" t="str">
        <f>IF(ISNUMBER(F117),ROUND(F117,0),"")</f>
        <v/>
      </c>
    </row>
    <row r="118" spans="1:14" s="233" customFormat="1" ht="4.3499999999999996" customHeight="1" x14ac:dyDescent="0.25">
      <c r="A118" s="238"/>
      <c r="B118" s="238"/>
      <c r="C118" s="135"/>
      <c r="D118" s="251"/>
      <c r="E118" s="237"/>
      <c r="F118" s="226"/>
      <c r="G118" s="247"/>
    </row>
    <row r="119" spans="1:14" s="135" customFormat="1" ht="30" customHeight="1" x14ac:dyDescent="0.25">
      <c r="A119" s="238" t="s">
        <v>544</v>
      </c>
      <c r="B119" s="239" t="s">
        <v>326</v>
      </c>
      <c r="D119" s="241" t="s">
        <v>545</v>
      </c>
      <c r="F119" s="248"/>
      <c r="G119" s="243" t="str">
        <f>IF(AND(ISBLANK(F119),C119="x",$N$8&gt;0),"Attenzione: domanda a risposta obbligatoria",IF(ISBLANK(F119),"",IF(ISNUMBER(F119),IF(F119-INT(F119)=0,"","  Errore ! Inserire un numero intero senza decimali"),"  Errore ! Inserire un numero intero senza decimali")))</f>
        <v/>
      </c>
      <c r="K119" s="300" t="str">
        <f>LEFT(A119,3)</f>
        <v>PRD</v>
      </c>
      <c r="L119" s="300" t="str">
        <f>RIGHT(A119,3)</f>
        <v>370</v>
      </c>
      <c r="M119" s="300" t="str">
        <f>B119</f>
        <v>INT</v>
      </c>
      <c r="N119" s="300" t="str">
        <f>IF(ISNUMBER(F119),ROUND(F119,0),"")</f>
        <v/>
      </c>
    </row>
    <row r="120" spans="1:14" s="233" customFormat="1" ht="4.3499999999999996" customHeight="1" x14ac:dyDescent="0.25">
      <c r="A120" s="238"/>
      <c r="B120" s="238"/>
      <c r="C120" s="135"/>
      <c r="D120" s="251"/>
      <c r="E120" s="237"/>
      <c r="F120" s="226"/>
      <c r="G120" s="247"/>
    </row>
    <row r="121" spans="1:14" s="233" customFormat="1" ht="30" customHeight="1" x14ac:dyDescent="0.25">
      <c r="A121" s="238" t="s">
        <v>546</v>
      </c>
      <c r="B121" s="239" t="s">
        <v>326</v>
      </c>
      <c r="C121" s="135"/>
      <c r="D121" s="241" t="s">
        <v>547</v>
      </c>
      <c r="F121" s="242">
        <v>12366</v>
      </c>
      <c r="G121" s="243" t="str">
        <f>IF(AND(ISBLANK(F121),C121="x",$N$8&gt;0),"Attenzione: domanda a risposta obbligatoria",IF(ISBLANK(F121),"",IF(ISNUMBER(F121),IF(F121-INT(F121)=0,"","  Errore ! Inserire un numero intero senza decimali"),"  Errore ! Inserire un numero intero senza decimali")))</f>
        <v/>
      </c>
      <c r="K121" s="244" t="str">
        <f>LEFT(A121,3)</f>
        <v>PRD</v>
      </c>
      <c r="L121" s="244" t="str">
        <f>RIGHT(A121,3)</f>
        <v>491</v>
      </c>
      <c r="M121" s="244" t="str">
        <f>B121</f>
        <v>INT</v>
      </c>
      <c r="N121" s="244">
        <f>IF(ISNUMBER(F121),ROUND(F121,0),"")</f>
        <v>12366</v>
      </c>
    </row>
    <row r="122" spans="1:14" s="233" customFormat="1" ht="4.3499999999999996" customHeight="1" x14ac:dyDescent="0.25">
      <c r="A122" s="238"/>
      <c r="B122" s="238"/>
      <c r="C122" s="135"/>
      <c r="D122" s="251"/>
      <c r="E122" s="237"/>
      <c r="F122" s="226"/>
      <c r="G122" s="247"/>
    </row>
    <row r="123" spans="1:14" s="135" customFormat="1" ht="30" customHeight="1" x14ac:dyDescent="0.25">
      <c r="A123" s="238" t="s">
        <v>548</v>
      </c>
      <c r="B123" s="239" t="s">
        <v>326</v>
      </c>
      <c r="D123" s="241" t="s">
        <v>549</v>
      </c>
      <c r="F123" s="248"/>
      <c r="G123" s="243" t="str">
        <f>IF(AND(ISBLANK(F123),C123="x",$N$8&gt;0),"Attenzione: domanda a risposta obbligatoria",IF(ISBLANK(F123),"",IF(ISNUMBER(F123),IF(F123-INT(F123)=0,"","  Errore ! Inserire un numero intero senza decimali"),"  Errore ! Inserire un numero intero senza decimali")))</f>
        <v/>
      </c>
      <c r="K123" s="300" t="str">
        <f>LEFT(A123,3)</f>
        <v>PRD</v>
      </c>
      <c r="L123" s="300" t="str">
        <f>RIGHT(A123,3)</f>
        <v>492</v>
      </c>
      <c r="M123" s="300" t="str">
        <f>B123</f>
        <v>INT</v>
      </c>
      <c r="N123" s="300" t="str">
        <f>IF(ISNUMBER(F123),ROUND(F123,0),"")</f>
        <v/>
      </c>
    </row>
    <row r="124" spans="1:14" s="233" customFormat="1" ht="4.3499999999999996" customHeight="1" x14ac:dyDescent="0.25">
      <c r="A124" s="238"/>
      <c r="B124" s="238"/>
      <c r="D124" s="251"/>
      <c r="E124" s="237"/>
      <c r="F124" s="226"/>
      <c r="G124" s="247"/>
    </row>
    <row r="125" spans="1:14" s="319" customFormat="1" ht="35.1" customHeight="1" x14ac:dyDescent="0.25">
      <c r="A125" s="229" t="s">
        <v>430</v>
      </c>
      <c r="B125" s="229"/>
      <c r="C125" s="318"/>
      <c r="D125" s="230" t="s">
        <v>431</v>
      </c>
      <c r="E125" s="229"/>
      <c r="F125" s="231"/>
      <c r="G125" s="255" t="str">
        <f>IF(AND(LEN(F125)=1,OR(UPPER(F125)="N",UPPER(F125)="S")),"",IF(ISBLANK(F125),"","  Errore ! Inserire S o N"))</f>
        <v/>
      </c>
    </row>
    <row r="126" spans="1:14" s="319" customFormat="1" ht="4.3499999999999996" customHeight="1" x14ac:dyDescent="0.25">
      <c r="A126" s="320"/>
      <c r="B126" s="320"/>
      <c r="C126" s="321"/>
      <c r="D126" s="322"/>
      <c r="E126" s="323"/>
      <c r="F126" s="324"/>
      <c r="G126" s="325"/>
    </row>
    <row r="127" spans="1:14" s="319" customFormat="1" ht="30" customHeight="1" x14ac:dyDescent="0.25">
      <c r="A127" s="326" t="s">
        <v>550</v>
      </c>
      <c r="B127" s="327" t="s">
        <v>326</v>
      </c>
      <c r="C127" s="328"/>
      <c r="D127" s="329" t="s">
        <v>551</v>
      </c>
      <c r="F127" s="330"/>
      <c r="G127" s="255" t="str">
        <f>IF(AND(ISBLANK(F127),C127="x",$N$8&gt;0),"Attenzione: domanda a risposta obbligatoria",IF(ISBLANK(F127),"",IF(ISNUMBER(F127),IF(F127-INT(F127)=0,"","  Errore ! Inserire un numero intero senza decimali"),"  Errore ! Inserire un numero intero senza decimali")))</f>
        <v/>
      </c>
      <c r="K127" s="331" t="str">
        <f>LEFT(A127,3)</f>
        <v>WLF</v>
      </c>
      <c r="L127" s="331" t="str">
        <f>RIGHT(A127,3)</f>
        <v>466</v>
      </c>
      <c r="M127" s="331" t="str">
        <f>B127</f>
        <v>INT</v>
      </c>
      <c r="N127" s="331" t="str">
        <f>IF(ISNUMBER(F127),ROUND(F127,0),"")</f>
        <v/>
      </c>
    </row>
    <row r="128" spans="1:14" s="319" customFormat="1" ht="4.3499999999999996" customHeight="1" x14ac:dyDescent="0.25">
      <c r="A128" s="326"/>
      <c r="B128" s="326"/>
      <c r="C128" s="328"/>
      <c r="D128" s="332"/>
      <c r="E128" s="323"/>
      <c r="F128" s="324"/>
      <c r="G128" s="325"/>
    </row>
    <row r="129" spans="1:14" s="319" customFormat="1" ht="30" customHeight="1" x14ac:dyDescent="0.25">
      <c r="A129" s="326" t="s">
        <v>434</v>
      </c>
      <c r="B129" s="327" t="s">
        <v>326</v>
      </c>
      <c r="C129" s="328"/>
      <c r="D129" s="329" t="s">
        <v>435</v>
      </c>
      <c r="F129" s="330"/>
      <c r="G129" s="255" t="str">
        <f>IF(AND(ISBLANK(F129),C129="x",$N$8&gt;0),"Attenzione: domanda a risposta obbligatoria",IF(ISBLANK(F129),"",IF(ISNUMBER(F129),IF(F129-INT(F129)=0,"","  Errore ! Inserire un numero intero senza decimali"),"  Errore ! Inserire un numero intero senza decimali")))</f>
        <v/>
      </c>
      <c r="K129" s="331" t="str">
        <f>LEFT(A129,3)</f>
        <v>WLF</v>
      </c>
      <c r="L129" s="331" t="str">
        <f>RIGHT(A129,3)</f>
        <v>467</v>
      </c>
      <c r="M129" s="331" t="str">
        <f>B129</f>
        <v>INT</v>
      </c>
      <c r="N129" s="331" t="str">
        <f>IF(ISNUMBER(F129),ROUND(F129,0),"")</f>
        <v/>
      </c>
    </row>
    <row r="130" spans="1:14" s="319" customFormat="1" ht="4.3499999999999996" customHeight="1" x14ac:dyDescent="0.25">
      <c r="A130" s="326"/>
      <c r="B130" s="326"/>
      <c r="C130" s="328"/>
      <c r="D130" s="332"/>
      <c r="E130" s="323"/>
      <c r="F130" s="324"/>
      <c r="G130" s="325"/>
    </row>
    <row r="131" spans="1:14" s="319" customFormat="1" ht="30" customHeight="1" x14ac:dyDescent="0.25">
      <c r="A131" s="326" t="s">
        <v>436</v>
      </c>
      <c r="B131" s="327" t="s">
        <v>326</v>
      </c>
      <c r="C131" s="328"/>
      <c r="D131" s="329" t="s">
        <v>437</v>
      </c>
      <c r="F131" s="330"/>
      <c r="G131" s="255" t="str">
        <f>IF(AND(ISBLANK(F131),C131="x",$N$8&gt;0),"Attenzione: domanda a risposta obbligatoria",IF(ISBLANK(F131),"",IF(ISNUMBER(F131),IF(F131-INT(F131)=0,"","  Errore ! Inserire un numero intero senza decimali"),"  Errore ! Inserire un numero intero senza decimali")))</f>
        <v/>
      </c>
      <c r="K131" s="331" t="str">
        <f>LEFT(A131,3)</f>
        <v>WLF</v>
      </c>
      <c r="L131" s="331" t="str">
        <f>RIGHT(A131,3)</f>
        <v>468</v>
      </c>
      <c r="M131" s="331" t="str">
        <f>B131</f>
        <v>INT</v>
      </c>
      <c r="N131" s="331" t="str">
        <f>IF(ISNUMBER(F131),ROUND(F131,0),"")</f>
        <v/>
      </c>
    </row>
    <row r="132" spans="1:14" s="319" customFormat="1" ht="4.3499999999999996" customHeight="1" x14ac:dyDescent="0.25">
      <c r="A132" s="326"/>
      <c r="B132" s="326"/>
      <c r="C132" s="328"/>
      <c r="D132" s="332"/>
      <c r="E132" s="323"/>
      <c r="F132" s="324"/>
      <c r="G132" s="325"/>
    </row>
    <row r="133" spans="1:14" s="319" customFormat="1" ht="30" customHeight="1" x14ac:dyDescent="0.25">
      <c r="A133" s="326" t="s">
        <v>438</v>
      </c>
      <c r="B133" s="327" t="s">
        <v>326</v>
      </c>
      <c r="C133" s="328"/>
      <c r="D133" s="329" t="s">
        <v>439</v>
      </c>
      <c r="F133" s="330"/>
      <c r="G133" s="255" t="str">
        <f>IF(AND(ISBLANK(F133),C133="x",$N$8&gt;0),"Attenzione: domanda a risposta obbligatoria",IF(ISBLANK(F133),"",IF(ISNUMBER(F133),IF(F133-INT(F133)=0,"","  Errore ! Inserire un numero intero senza decimali"),"  Errore ! Inserire un numero intero senza decimali")))</f>
        <v/>
      </c>
      <c r="K133" s="331" t="str">
        <f>LEFT(A133,3)</f>
        <v>WLF</v>
      </c>
      <c r="L133" s="331" t="str">
        <f>RIGHT(A133,3)</f>
        <v>469</v>
      </c>
      <c r="M133" s="331" t="str">
        <f>B133</f>
        <v>INT</v>
      </c>
      <c r="N133" s="331" t="str">
        <f>IF(ISNUMBER(F133),ROUND(F133,0),"")</f>
        <v/>
      </c>
    </row>
    <row r="134" spans="1:14" s="319" customFormat="1" ht="4.3499999999999996" customHeight="1" x14ac:dyDescent="0.25">
      <c r="A134" s="326"/>
      <c r="B134" s="326"/>
      <c r="C134" s="328"/>
      <c r="D134" s="332"/>
      <c r="E134" s="323"/>
      <c r="F134" s="324"/>
      <c r="G134" s="325"/>
    </row>
    <row r="135" spans="1:14" s="319" customFormat="1" ht="30" customHeight="1" x14ac:dyDescent="0.25">
      <c r="A135" s="326" t="s">
        <v>552</v>
      </c>
      <c r="B135" s="327" t="s">
        <v>326</v>
      </c>
      <c r="C135" s="328"/>
      <c r="D135" s="329" t="s">
        <v>553</v>
      </c>
      <c r="F135" s="330"/>
      <c r="G135" s="255" t="str">
        <f>IF(AND(ISBLANK(F135),C135="x",$N$8&gt;0),"Attenzione: domanda a risposta obbligatoria",IF(ISBLANK(F135),"",IF(ISNUMBER(F135),IF(F135-INT(F135)=0,"","  Errore ! Inserire un numero intero senza decimali"),"  Errore ! Inserire un numero intero senza decimali")))</f>
        <v/>
      </c>
      <c r="K135" s="331" t="str">
        <f>LEFT(A135,3)</f>
        <v>WLF</v>
      </c>
      <c r="L135" s="331" t="str">
        <f>RIGHT(A135,3)</f>
        <v>472</v>
      </c>
      <c r="M135" s="331" t="str">
        <f>B135</f>
        <v>INT</v>
      </c>
      <c r="N135" s="331" t="str">
        <f>IF(ISNUMBER(F135),ROUND(F135,0),"")</f>
        <v/>
      </c>
    </row>
    <row r="136" spans="1:14" s="319" customFormat="1" ht="4.3499999999999996" customHeight="1" x14ac:dyDescent="0.25">
      <c r="A136" s="326"/>
      <c r="B136" s="327"/>
      <c r="C136" s="328"/>
      <c r="D136" s="329"/>
      <c r="F136" s="333"/>
      <c r="G136" s="255"/>
      <c r="K136" s="331"/>
      <c r="L136" s="331"/>
      <c r="M136" s="331"/>
      <c r="N136" s="331"/>
    </row>
    <row r="137" spans="1:14" s="319" customFormat="1" ht="30" customHeight="1" x14ac:dyDescent="0.25">
      <c r="A137" s="326" t="s">
        <v>444</v>
      </c>
      <c r="B137" s="327" t="s">
        <v>326</v>
      </c>
      <c r="C137" s="328"/>
      <c r="D137" s="329" t="s">
        <v>445</v>
      </c>
      <c r="F137" s="330"/>
      <c r="G137" s="255" t="str">
        <f>IF(AND(ISBLANK(F137),C137="x",$N$8&gt;0),"Attenzione: domanda a risposta obbligatoria",IF(ISBLANK(F137),"",IF(ISNUMBER(F137),IF(F137-INT(F137)=0,"","  Errore ! Inserire un numero intero senza decimali"),"  Errore ! Inserire un numero intero senza decimali")))</f>
        <v/>
      </c>
      <c r="K137" s="331" t="str">
        <f>LEFT(A137,3)</f>
        <v>WLF</v>
      </c>
      <c r="L137" s="331" t="str">
        <f>RIGHT(A137,3)</f>
        <v>546</v>
      </c>
      <c r="M137" s="331" t="str">
        <f>B137</f>
        <v>INT</v>
      </c>
      <c r="N137" s="331" t="str">
        <f>IF(ISNUMBER(F137),ROUND(F137,0),"")</f>
        <v/>
      </c>
    </row>
    <row r="138" spans="1:14" s="319" customFormat="1" ht="4.3499999999999996" customHeight="1" x14ac:dyDescent="0.25">
      <c r="A138" s="326"/>
      <c r="B138" s="326"/>
      <c r="C138" s="328"/>
      <c r="D138" s="332"/>
      <c r="E138" s="323"/>
      <c r="F138" s="324"/>
      <c r="G138" s="325"/>
    </row>
    <row r="139" spans="1:14" s="319" customFormat="1" ht="30" customHeight="1" x14ac:dyDescent="0.25">
      <c r="A139" s="326" t="s">
        <v>442</v>
      </c>
      <c r="B139" s="327" t="s">
        <v>326</v>
      </c>
      <c r="C139" s="328"/>
      <c r="D139" s="329" t="s">
        <v>443</v>
      </c>
      <c r="F139" s="330"/>
      <c r="G139" s="255" t="str">
        <f>IF(AND(ISBLANK(F139),C139="x",$N$8&gt;0),"Attenzione: domanda a risposta obbligatoria",IF(ISBLANK(F139),"",IF(ISNUMBER(F139),IF(F139-INT(F139)=0,"","  Errore ! Inserire un numero intero senza decimali"),"  Errore ! Inserire un numero intero senza decimali")))</f>
        <v/>
      </c>
      <c r="K139" s="331" t="str">
        <f>LEFT(A139,3)</f>
        <v>WLF</v>
      </c>
      <c r="L139" s="331" t="str">
        <f>RIGHT(A139,3)</f>
        <v>471</v>
      </c>
      <c r="M139" s="331" t="str">
        <f>B139</f>
        <v>INT</v>
      </c>
      <c r="N139" s="331" t="str">
        <f>IF(ISNUMBER(F139),ROUND(F139,0),"")</f>
        <v/>
      </c>
    </row>
    <row r="140" spans="1:14" s="319" customFormat="1" ht="4.3499999999999996" customHeight="1" x14ac:dyDescent="0.25">
      <c r="A140" s="326"/>
      <c r="B140" s="326"/>
      <c r="D140" s="332"/>
      <c r="E140" s="323"/>
      <c r="F140" s="324"/>
      <c r="G140" s="325"/>
    </row>
    <row r="141" spans="1:14" s="233" customFormat="1" ht="16.5" customHeight="1" x14ac:dyDescent="0.25">
      <c r="A141" s="229" t="s">
        <v>448</v>
      </c>
      <c r="B141" s="229"/>
      <c r="C141" s="229"/>
      <c r="D141" s="230" t="s">
        <v>449</v>
      </c>
      <c r="E141" s="229"/>
      <c r="F141" s="231"/>
      <c r="G141" s="247"/>
    </row>
    <row r="142" spans="1:14" s="233" customFormat="1" ht="4.3499999999999996" customHeight="1" x14ac:dyDescent="0.25">
      <c r="A142" s="238"/>
      <c r="B142" s="238"/>
      <c r="D142" s="251"/>
      <c r="E142" s="237"/>
      <c r="F142" s="226"/>
      <c r="G142" s="247"/>
    </row>
    <row r="143" spans="1:14" s="233" customFormat="1" ht="30" customHeight="1" x14ac:dyDescent="0.25">
      <c r="A143" s="236" t="s">
        <v>554</v>
      </c>
      <c r="B143" s="223" t="s">
        <v>420</v>
      </c>
      <c r="D143" s="232" t="s">
        <v>555</v>
      </c>
      <c r="F143" s="334" t="s">
        <v>479</v>
      </c>
      <c r="G143" s="243" t="str">
        <f>IF(AND(ISBLANK(F143),C143="x",$N$8&gt;0),"Attenzione: domanda a risposta obbligatoria",IF(ISBLANK(F143),"",IF(AND(LEN(F143)=1,OR(UPPER(F143)="N",UPPER(F143)="S")),"",IF(ISBLANK(F143),"","  Errore ! Inserire S o N"))))</f>
        <v/>
      </c>
      <c r="K143" s="244" t="str">
        <f>LEFT(A143,3)</f>
        <v>CPL</v>
      </c>
      <c r="L143" s="244" t="str">
        <f>RIGHT(A143,3)</f>
        <v>194</v>
      </c>
      <c r="M143" s="244" t="str">
        <f>B143</f>
        <v>FLAG</v>
      </c>
      <c r="N143" s="244" t="str">
        <f>IF(AND(LEN(F143)=1,OR(UPPER(F143)="N",UPPER(F143)="S")),UPPER(F143),"")</f>
        <v>S</v>
      </c>
    </row>
    <row r="144" spans="1:14" s="233" customFormat="1" ht="4.3499999999999996" customHeight="1" x14ac:dyDescent="0.25">
      <c r="A144" s="238"/>
      <c r="B144" s="238"/>
      <c r="D144" s="251"/>
      <c r="E144" s="237"/>
      <c r="F144" s="226"/>
      <c r="G144" s="247"/>
    </row>
    <row r="145" spans="1:14" ht="30" customHeight="1" x14ac:dyDescent="0.2">
      <c r="A145" s="236" t="s">
        <v>456</v>
      </c>
      <c r="B145" s="223" t="s">
        <v>420</v>
      </c>
      <c r="C145" s="233"/>
      <c r="D145" s="232" t="s">
        <v>457</v>
      </c>
      <c r="E145" s="233"/>
      <c r="F145" s="334" t="s">
        <v>556</v>
      </c>
      <c r="G145" s="243" t="str">
        <f>IF(OR(ISBLANK(F145),F145="Singola",F145="Associata"),"","  Errore ! Inserire Singola o Associata")</f>
        <v/>
      </c>
      <c r="H145" s="233"/>
      <c r="I145" s="233"/>
      <c r="J145" s="233"/>
      <c r="K145" s="244" t="str">
        <f>LEFT(A145,3)</f>
        <v>CPL</v>
      </c>
      <c r="L145" s="244" t="str">
        <f>RIGHT(A145,3)</f>
        <v>147</v>
      </c>
      <c r="M145" s="244" t="str">
        <f>B145</f>
        <v>FLAG</v>
      </c>
      <c r="N145" s="244" t="str">
        <f>IF(F145="singola","S",IF(F145="associata","N",""))</f>
        <v>S</v>
      </c>
    </row>
    <row r="146" spans="1:14" s="233" customFormat="1" ht="4.3499999999999996" customHeight="1" x14ac:dyDescent="0.25">
      <c r="A146" s="238"/>
      <c r="B146" s="238"/>
      <c r="D146" s="251"/>
      <c r="E146" s="237"/>
      <c r="F146" s="226"/>
      <c r="G146" s="247"/>
    </row>
    <row r="147" spans="1:14" ht="30" customHeight="1" x14ac:dyDescent="0.2">
      <c r="A147" s="236" t="s">
        <v>557</v>
      </c>
      <c r="B147" s="223" t="s">
        <v>340</v>
      </c>
      <c r="C147" s="233"/>
      <c r="D147" s="241" t="s">
        <v>558</v>
      </c>
      <c r="E147" s="233"/>
      <c r="F147" s="254">
        <v>0.25</v>
      </c>
      <c r="G147" s="255" t="str">
        <f>IF(AND(ISBLANK(F147),C147="x",$N$8&gt;0),"Attenzione: domanda a risposta obbligatoria",IF(ISBLANK(F147),"",IF(ISNUMBER(F147),IF(F147-ROUND(F147,4)=0,"","  Errore ! Inserire una % con al massimo due valori decimali"),"  Errore ! Inserire una % con al massimo due valori decimali")))</f>
        <v/>
      </c>
      <c r="H147" s="233"/>
      <c r="I147" s="233"/>
      <c r="J147" s="233"/>
      <c r="K147" s="244" t="str">
        <f>LEFT(A147,3)</f>
        <v>CPL</v>
      </c>
      <c r="L147" s="244" t="str">
        <f>RIGHT(A147,3)</f>
        <v>182</v>
      </c>
      <c r="M147" s="244" t="str">
        <f>B147</f>
        <v>PERC</v>
      </c>
      <c r="N147" s="244">
        <f>IF(ISNUMBER(F147),ROUND(F147,4)*100,"")</f>
        <v>25</v>
      </c>
    </row>
    <row r="148" spans="1:14" s="233" customFormat="1" ht="4.3499999999999996" customHeight="1" x14ac:dyDescent="0.25">
      <c r="A148" s="238"/>
      <c r="B148" s="238"/>
      <c r="D148" s="251"/>
      <c r="E148" s="237"/>
      <c r="F148" s="226"/>
      <c r="G148" s="247"/>
    </row>
    <row r="149" spans="1:14" ht="16.5" customHeight="1" x14ac:dyDescent="0.25">
      <c r="A149" s="229" t="s">
        <v>350</v>
      </c>
      <c r="B149" s="229"/>
      <c r="C149" s="229"/>
      <c r="D149" s="230" t="s">
        <v>351</v>
      </c>
      <c r="E149" s="229"/>
      <c r="F149" s="231"/>
      <c r="G149" s="365"/>
      <c r="H149" s="233"/>
      <c r="I149" s="233"/>
      <c r="J149" s="233"/>
      <c r="K149" s="233"/>
      <c r="L149" s="233"/>
      <c r="M149" s="233"/>
      <c r="N149" s="233"/>
    </row>
    <row r="150" spans="1:14" s="233" customFormat="1" ht="4.3499999999999996" customHeight="1" x14ac:dyDescent="0.25">
      <c r="A150" s="238"/>
      <c r="B150" s="238"/>
      <c r="D150" s="251"/>
      <c r="E150" s="237"/>
      <c r="F150" s="226"/>
      <c r="G150" s="247"/>
    </row>
    <row r="151" spans="1:14" ht="15" customHeight="1" x14ac:dyDescent="0.25">
      <c r="A151" s="236" t="s">
        <v>352</v>
      </c>
      <c r="B151" s="236" t="s">
        <v>353</v>
      </c>
      <c r="C151" s="233"/>
      <c r="D151" s="237" t="s">
        <v>354</v>
      </c>
      <c r="E151" s="233"/>
      <c r="F151" s="258"/>
      <c r="G151" s="365"/>
      <c r="H151" s="233"/>
      <c r="I151" s="233"/>
      <c r="J151" s="233"/>
      <c r="K151" s="244" t="str">
        <f>LEFT(A151,3)</f>
        <v>INF</v>
      </c>
      <c r="L151" s="244" t="str">
        <f>RIGHT(A151,3)</f>
        <v>209</v>
      </c>
      <c r="M151" s="244" t="str">
        <f>B151</f>
        <v>NOTE</v>
      </c>
      <c r="N151" s="233" t="str">
        <f>IF(ISBLANK(D152),"",LEFT(D152,1500))</f>
        <v/>
      </c>
    </row>
    <row r="152" spans="1:14" ht="45" customHeight="1" x14ac:dyDescent="0.2">
      <c r="A152" s="259"/>
      <c r="B152" s="259"/>
      <c r="C152" s="233"/>
      <c r="D152" s="261"/>
      <c r="E152" s="262"/>
      <c r="F152" s="263"/>
      <c r="G152" s="243" t="str">
        <f>IF(LEN(D152)&gt;1500,"Attenzione, è stato superato il numero massimo di 1500 caratteri","")</f>
        <v/>
      </c>
      <c r="H152" s="233"/>
      <c r="I152" s="233"/>
      <c r="J152" s="233"/>
      <c r="K152" s="233"/>
      <c r="L152" s="233"/>
      <c r="M152" s="233"/>
      <c r="N152" s="233"/>
    </row>
    <row r="153" spans="1:14" s="233" customFormat="1" ht="4.3499999999999996" customHeight="1" x14ac:dyDescent="0.25">
      <c r="A153" s="238"/>
      <c r="B153" s="238"/>
      <c r="D153" s="251"/>
      <c r="E153" s="237"/>
      <c r="F153" s="226"/>
      <c r="G153" s="247"/>
    </row>
    <row r="154" spans="1:14" ht="15" customHeight="1" x14ac:dyDescent="0.25">
      <c r="A154" s="236" t="s">
        <v>355</v>
      </c>
      <c r="B154" s="236" t="s">
        <v>353</v>
      </c>
      <c r="C154" s="233"/>
      <c r="D154" s="237" t="s">
        <v>356</v>
      </c>
      <c r="E154" s="233"/>
      <c r="F154" s="258"/>
      <c r="G154" s="365"/>
      <c r="H154" s="233"/>
      <c r="I154" s="233"/>
      <c r="J154" s="233"/>
      <c r="K154" s="244" t="str">
        <f>LEFT(A154,3)</f>
        <v>INF</v>
      </c>
      <c r="L154" s="244" t="str">
        <f>RIGHT(A154,3)</f>
        <v>127</v>
      </c>
      <c r="M154" s="244" t="str">
        <f>B154</f>
        <v>NOTE</v>
      </c>
      <c r="N154" s="233" t="str">
        <f>IF(ISBLANK(D155),"",LEFT(D155,1500))</f>
        <v/>
      </c>
    </row>
    <row r="155" spans="1:14" ht="45" customHeight="1" x14ac:dyDescent="0.2">
      <c r="A155" s="259"/>
      <c r="B155" s="259"/>
      <c r="C155" s="233"/>
      <c r="D155" s="261"/>
      <c r="E155" s="262"/>
      <c r="F155" s="263"/>
      <c r="G155" s="243" t="str">
        <f>IF(LEN(D155)&gt;1500,"Attenzione, è stato superato il numero massimo di 1500 caratteri","")</f>
        <v/>
      </c>
      <c r="H155" s="233"/>
      <c r="I155" s="233"/>
      <c r="J155" s="233"/>
      <c r="K155" s="267"/>
      <c r="L155" s="233"/>
      <c r="M155" s="233"/>
      <c r="N155" s="233"/>
    </row>
    <row r="156" spans="1:14" s="367" customFormat="1" x14ac:dyDescent="0.2">
      <c r="A156" s="366"/>
      <c r="B156" s="366"/>
      <c r="F156" s="368"/>
      <c r="G156" s="369"/>
    </row>
    <row r="157" spans="1:14" s="367" customFormat="1" x14ac:dyDescent="0.2">
      <c r="A157" s="236" t="s">
        <v>458</v>
      </c>
      <c r="B157" s="236" t="s">
        <v>353</v>
      </c>
      <c r="C157" s="288"/>
      <c r="D157" s="237" t="s">
        <v>459</v>
      </c>
      <c r="F157" s="295"/>
      <c r="G157" s="370"/>
      <c r="H157" s="290"/>
      <c r="I157" s="290"/>
      <c r="J157" s="290"/>
      <c r="K157" s="291" t="str">
        <f>LEFT(A157,3)</f>
        <v>INF</v>
      </c>
      <c r="L157" s="291" t="str">
        <f>RIGHT(A157,3)</f>
        <v>522</v>
      </c>
      <c r="M157" s="291" t="str">
        <f>B157</f>
        <v>NOTE</v>
      </c>
      <c r="N157" s="233" t="str">
        <f>IF(ISBLANK(D158),"",LEFT(D158,1500))</f>
        <v/>
      </c>
    </row>
    <row r="158" spans="1:14" s="367" customFormat="1" ht="45" customHeight="1" x14ac:dyDescent="0.2">
      <c r="A158" s="371"/>
      <c r="B158" s="371"/>
      <c r="D158" s="372"/>
      <c r="E158" s="373"/>
      <c r="F158" s="374"/>
      <c r="G158" s="375" t="str">
        <f>IF(LEN(D158)&gt;1500,"Attenzione, è stato superato il numero massimo di 1500 caratteri","")</f>
        <v/>
      </c>
      <c r="K158" s="267" t="s">
        <v>39</v>
      </c>
    </row>
    <row r="159" spans="1:14" s="3" customFormat="1" ht="24.95" customHeight="1" x14ac:dyDescent="0.2">
      <c r="A159" s="269" t="s">
        <v>559</v>
      </c>
      <c r="B159" s="336"/>
      <c r="C159" s="337"/>
      <c r="D159" s="337"/>
      <c r="E159" s="337"/>
      <c r="F159" s="337"/>
    </row>
    <row r="160" spans="1:14" x14ac:dyDescent="0.2">
      <c r="A160" s="376" t="s">
        <v>560</v>
      </c>
    </row>
    <row r="161" spans="1:6" s="3" customFormat="1" ht="24.95" customHeight="1" x14ac:dyDescent="0.2">
      <c r="A161" s="269" t="s">
        <v>561</v>
      </c>
      <c r="B161" s="336"/>
      <c r="C161" s="337"/>
      <c r="D161" s="337"/>
      <c r="E161" s="337"/>
      <c r="F161" s="337"/>
    </row>
    <row r="162" spans="1:6" s="3" customFormat="1" ht="24.95" customHeight="1" x14ac:dyDescent="0.2">
      <c r="A162" s="269" t="s">
        <v>562</v>
      </c>
      <c r="B162" s="336"/>
      <c r="C162" s="337"/>
      <c r="D162" s="337"/>
      <c r="E162" s="337"/>
      <c r="F162" s="337"/>
    </row>
    <row r="163" spans="1:6" x14ac:dyDescent="0.2">
      <c r="A163" s="376" t="s">
        <v>563</v>
      </c>
    </row>
    <row r="164" spans="1:6" s="3" customFormat="1" ht="24.95" customHeight="1" x14ac:dyDescent="0.2">
      <c r="A164" s="269" t="s">
        <v>564</v>
      </c>
      <c r="B164" s="336"/>
      <c r="C164" s="337"/>
      <c r="D164" s="337"/>
      <c r="E164" s="337"/>
      <c r="F164" s="337"/>
    </row>
    <row r="165" spans="1:6" s="3" customFormat="1" ht="24.95" customHeight="1" x14ac:dyDescent="0.2">
      <c r="A165" s="269" t="s">
        <v>565</v>
      </c>
      <c r="B165" s="336"/>
      <c r="C165" s="337"/>
      <c r="D165" s="337"/>
      <c r="E165" s="337"/>
      <c r="F165" s="337"/>
    </row>
    <row r="166" spans="1:6" x14ac:dyDescent="0.2">
      <c r="A166" s="376" t="s">
        <v>566</v>
      </c>
    </row>
    <row r="167" spans="1:6" ht="24.95" customHeight="1" x14ac:dyDescent="0.2">
      <c r="A167" s="269" t="s">
        <v>567</v>
      </c>
      <c r="B167" s="377"/>
      <c r="C167" s="377"/>
      <c r="D167" s="377"/>
    </row>
    <row r="168" spans="1:6" ht="15.6" customHeight="1" x14ac:dyDescent="0.2">
      <c r="A168" s="269" t="s">
        <v>568</v>
      </c>
      <c r="B168" s="377"/>
      <c r="C168" s="377"/>
      <c r="D168" s="377"/>
    </row>
    <row r="169" spans="1:6" ht="24.95" customHeight="1" x14ac:dyDescent="0.2">
      <c r="A169" s="269" t="s">
        <v>569</v>
      </c>
      <c r="B169" s="377"/>
      <c r="C169" s="377"/>
      <c r="D169" s="377"/>
    </row>
    <row r="170" spans="1:6" ht="15.6" customHeight="1" x14ac:dyDescent="0.2">
      <c r="A170" s="269" t="s">
        <v>570</v>
      </c>
      <c r="B170" s="377"/>
      <c r="C170" s="377"/>
      <c r="D170" s="377"/>
    </row>
    <row r="171" spans="1:6" ht="15.6" customHeight="1" x14ac:dyDescent="0.2">
      <c r="A171" s="269" t="s">
        <v>571</v>
      </c>
      <c r="B171" s="377"/>
      <c r="C171" s="377"/>
      <c r="D171" s="377"/>
    </row>
    <row r="172" spans="1:6" ht="24.95" customHeight="1" x14ac:dyDescent="0.2">
      <c r="A172" s="269" t="s">
        <v>572</v>
      </c>
      <c r="B172" s="377"/>
      <c r="C172" s="377"/>
      <c r="D172" s="377"/>
    </row>
    <row r="173" spans="1:6" ht="24.95" customHeight="1" x14ac:dyDescent="0.2">
      <c r="A173" s="269" t="s">
        <v>573</v>
      </c>
      <c r="B173" s="377"/>
      <c r="C173" s="377"/>
      <c r="D173" s="377"/>
    </row>
    <row r="174" spans="1:6" ht="15.6" customHeight="1" x14ac:dyDescent="0.2">
      <c r="A174" s="269" t="s">
        <v>574</v>
      </c>
      <c r="B174" s="377"/>
      <c r="C174" s="377"/>
      <c r="D174" s="377"/>
    </row>
    <row r="175" spans="1:6" ht="15.6" customHeight="1" x14ac:dyDescent="0.2">
      <c r="A175" s="269" t="s">
        <v>575</v>
      </c>
      <c r="B175" s="377"/>
      <c r="C175" s="377"/>
      <c r="D175" s="377"/>
    </row>
    <row r="176" spans="1:6" ht="24.95" customHeight="1" x14ac:dyDescent="0.2">
      <c r="A176" s="269" t="s">
        <v>576</v>
      </c>
      <c r="B176" s="377"/>
      <c r="C176" s="377"/>
      <c r="D176" s="377"/>
    </row>
    <row r="177" spans="1:4" ht="24.95" customHeight="1" x14ac:dyDescent="0.2">
      <c r="A177" s="269" t="s">
        <v>577</v>
      </c>
      <c r="B177" s="377"/>
      <c r="C177" s="377"/>
      <c r="D177" s="377"/>
    </row>
    <row r="178" spans="1:4" ht="15.6" customHeight="1" x14ac:dyDescent="0.2"/>
  </sheetData>
  <sheetProtection algorithmName="SHA-512" hashValue="TE5Kv4kttDS85VteGS4Xoxx4sf/Dacaz9SGAav+OXCW1lQEu2b3g8V+o+nhkcLXcDyuqpxKgvq2wXW4UOj9Sfw==" saltValue="BK8J+M3RMCdZHkyIntKDCQ==" spinCount="100000" sheet="1" formatColumns="0" selectLockedCells="1"/>
  <dataConsolidate/>
  <mergeCells count="22">
    <mergeCell ref="G65:J65"/>
    <mergeCell ref="D152:F152"/>
    <mergeCell ref="D155:F155"/>
    <mergeCell ref="D158:F158"/>
    <mergeCell ref="G53:J53"/>
    <mergeCell ref="G55:J55"/>
    <mergeCell ref="G57:J57"/>
    <mergeCell ref="G59:J59"/>
    <mergeCell ref="G61:J61"/>
    <mergeCell ref="G63:J63"/>
    <mergeCell ref="G23:I23"/>
    <mergeCell ref="G43:J43"/>
    <mergeCell ref="G45:J45"/>
    <mergeCell ref="G47:J47"/>
    <mergeCell ref="G49:J49"/>
    <mergeCell ref="G51:J51"/>
    <mergeCell ref="G2:G3"/>
    <mergeCell ref="G5:G8"/>
    <mergeCell ref="G13:J13"/>
    <mergeCell ref="G15:J15"/>
    <mergeCell ref="G17:J17"/>
    <mergeCell ref="G19:J19"/>
  </mergeCells>
  <dataValidations count="19">
    <dataValidation type="custom" showInputMessage="1" showErrorMessage="1" errorTitle="Errore di digitazione" error="Digitare una data plausibile con formato corretto (gg/mm/aaaa) diversa da quella inserita nella GEN353, non posteriore alla data corrente e solo se non si è compilata la GEN355" sqref="F15" xr:uid="{8E8D7473-EF04-4874-A3C8-AC56FF25A4AA}">
      <formula1>OR(F15="",AND(COUNTA(F17)=0,F15&lt;&gt;F13,F15&gt;=DATE(2016,1,1),F15&lt;=TODAY()))</formula1>
    </dataValidation>
    <dataValidation operator="lessThan" allowBlank="1" showInputMessage="1" showErrorMessage="1" errorTitle="Errore di digitazione" sqref="F49 F51 F65" xr:uid="{39F36427-225F-42A7-B275-76E243F34C2C}"/>
    <dataValidation type="list" operator="lessThan" allowBlank="1" showDropDown="1" showInputMessage="1" showErrorMessage="1" errorTitle="Errore di digitazione" error="Digitare ‘S’ o ‘N’" sqref="F61 F43 F59" xr:uid="{3F7A596D-B62B-4FA7-A6A3-EDA72D00F467}">
      <formula1>"s,n,S,N"</formula1>
    </dataValidation>
    <dataValidation type="custom" operator="lessThan" showInputMessage="1" showErrorMessage="1" errorTitle="Errore di digitazione" error="Attenzione: digitare un numero intero positivo compreso tra 0 e 99 in modo coerente con l'eventuale indicazione della data di certificazione del fondo nella GEN353 o nella GEN355 (vedi descrizione della domanda)" sqref="F19" xr:uid="{32871D05-06AE-4A04-83ED-0F51D3760C3E}">
      <formula1>OR(F19="",AND(F19&lt;100,MOD(F19,1)=0,IF(OR(COUNTA(F13)&lt;&gt;0,COUNTA(F17)&lt;&gt;0),F19=0, F19&gt;=0)))</formula1>
    </dataValidation>
    <dataValidation type="custom" showInputMessage="1" showErrorMessage="1" errorTitle="Errore di digitazione" error="Digitare una data con formato corretto (gg/mm/aaaa) in modo coerente con la GEN195, non anteriore al 01/10/2024, non posteriore alla data corrente e solo se non si è compilata la GEN353 e/o la GEN354" sqref="F17" xr:uid="{424FDE47-43D2-4385-9A49-6B1F3AD61A0E}">
      <formula1>OR(F17="",AND(COUNTA(F13)=0,COUNTA(F15)=0,SUM(F19)=0,F17&gt;=DATE(2024,10,1),F17&lt;=TODAY()))</formula1>
    </dataValidation>
    <dataValidation operator="lessThan" allowBlank="1" showInputMessage="1" showErrorMessage="1" errorTitle="Errore di digitazione" error="Attenzione: indicare la spesa complessiva per stipendi tabellari del 2023 (A14552)" sqref="F63" xr:uid="{81F1F60A-60D3-459A-8CB5-76326B61D24E}"/>
    <dataValidation type="custom" operator="lessThan" showInputMessage="1" showErrorMessage="1" errorTitle="Errore di digitazione" error="Attenzione: non compilabile perché si è inserito ‘N’ alla A14548 e/o perché la A14549 è senza risposta o rileva ‘N’; inserire solo numeri interi positivi" sqref="F57" xr:uid="{DA60944E-AE30-4BC8-9C8F-5C83EDE50190}">
      <formula1>OR(F57="",AND(ISNUMBER(F57),F57&gt;=0,NOT(OR(UPPER(F45)="N",UPPER(F47)="N",F47=""))))</formula1>
    </dataValidation>
    <dataValidation type="custom" operator="lessThan" showInputMessage="1" showErrorMessage="1" errorTitle="Errore di digitazione" error="Attenzione: non compilabile perché si è inserito ‘S’ alla A14548 e/o perché la A14549 è senza risposta o rileva ‘N’; inserire solo valori percentuali positivi con al massimo due cifre decimali e chiudere con il simbolo %" sqref="F55" xr:uid="{6071720A-E4C5-4E8C-A2D1-F72E33240AD9}">
      <formula1>OR(F55="",AND(ISNUMBER(F55),F55&gt;=0,NOT(OR(UPPER(F45)="S",UPPER(F47)="N",F47=""))))</formula1>
    </dataValidation>
    <dataValidation type="custom" operator="lessThan" showInputMessage="1" showErrorMessage="1" errorTitle="Errore di digitazione" error="Attenzione: non compilabile perché si è inserito ‘S’ alla A14548 e/o perché la A14549 è senza risposta o rileva ‘N’; inserire solo numeri interi positivi" sqref="F53" xr:uid="{A9D88641-B192-4A30-99F0-98FD8C441C84}">
      <formula1>OR(F53="",AND(ISNUMBER(F53),F53&gt;=0,NOT(OR(UPPER(F45)="S",UPPER(F47)="N",F47=""))))</formula1>
    </dataValidation>
    <dataValidation type="custom" operator="lessThan" showDropDown="1" showInputMessage="1" showErrorMessage="1" errorTitle="Errore di digitazione" error="Attenzione: verificare che la risposta sia coerente con quella fornita alla domanda A14547 (queste tipologie di enti possono applicare l’art. 14, c. 1-bis, del DL n. 25/2025) o che si sia digitato ‘S’ o ‘N’" sqref="F45" xr:uid="{05501A50-4B5D-41D5-8E31-5DA22D3DACE2}">
      <formula1>OR(F45="",AND(UPPER(F43)="N",UPPER(F45)="N"),AND(OR(UPPER(F43)="S",F43=""),OR(UPPER(F45)="S",UPPER(F45)="N")))</formula1>
    </dataValidation>
    <dataValidation type="custom" showInputMessage="1" showErrorMessage="1" errorTitle="Errore di digitazione" error="Digitare una data con formato corretto (gg/mm/aaaa) diversa da quella inserita nella GEN354, coerente con la GEN195, non anteriore al 01/10/2024, non posteriore alla data corrente e solo se non si è compilata la GEN355" sqref="F13" xr:uid="{82D7827E-3DD9-46C2-9F22-59B50E2CF1D8}">
      <formula1>OR(F13="",AND(COUNTA(F17)=0,F13&lt;&gt;F15,SUM(F19)=0,F13&gt;=DATE(2024,10,1),F13&lt;=TODAY()))</formula1>
    </dataValidation>
    <dataValidation type="custom" operator="lessThan" allowBlank="1" showDropDown="1" showInputMessage="1" showErrorMessage="1" errorTitle="Errore di digitazione" error="Attenzione: verificare di aver compilato prima la domanda GEN353 o la domanda GEN355 o che si sia digitato ‘S’ o ‘N’" sqref="F47" xr:uid="{79219BE5-3C18-4E40-B5C9-7EEFC9888FA5}">
      <formula1>AND(OR(COUNTA(F13)&lt;&gt;0,COUNTA(F17)&lt;&gt;0), OR(UPPER(F47)="S", UPPER(F47)="N"))</formula1>
    </dataValidation>
    <dataValidation type="textLength" allowBlank="1" showInputMessage="1" showErrorMessage="1" error="Inserire massimo 1500 caratteri" sqref="D158:F158" xr:uid="{C1352542-2EBD-452A-BD36-62C3A481D953}">
      <formula1>0</formula1>
      <formula2>1500</formula2>
    </dataValidation>
    <dataValidation type="date" allowBlank="1" showInputMessage="1" showErrorMessage="1" errorTitle="Errore di digitazione" error="Digitare una data non anteriore al 1 Gennaio dell'anno precedente quello di rilevazione (gg/mm/aaaa)" sqref="WVC983085 IQ13 SM13 ACI13 AME13 AWA13 BFW13 BPS13 BZO13 CJK13 CTG13 DDC13 DMY13 DWU13 EGQ13 EQM13 FAI13 FKE13 FUA13 GDW13 GNS13 GXO13 HHK13 HRG13 IBC13 IKY13 IUU13 JEQ13 JOM13 JYI13 KIE13 KSA13 LBW13 LLS13 LVO13 MFK13 MPG13 MZC13 NIY13 NSU13 OCQ13 OMM13 OWI13 PGE13 PQA13 PZW13 QJS13 QTO13 RDK13 RNG13 RXC13 SGY13 SQU13 TAQ13 TKM13 TUI13 UEE13 UOA13 UXW13 VHS13 VRO13 WBK13 WLG13 WVC13 F65577 IQ65577 SM65577 ACI65577 AME65577 AWA65577 BFW65577 BPS65577 BZO65577 CJK65577 CTG65577 DDC65577 DMY65577 DWU65577 EGQ65577 EQM65577 FAI65577 FKE65577 FUA65577 GDW65577 GNS65577 GXO65577 HHK65577 HRG65577 IBC65577 IKY65577 IUU65577 JEQ65577 JOM65577 JYI65577 KIE65577 KSA65577 LBW65577 LLS65577 LVO65577 MFK65577 MPG65577 MZC65577 NIY65577 NSU65577 OCQ65577 OMM65577 OWI65577 PGE65577 PQA65577 PZW65577 QJS65577 QTO65577 RDK65577 RNG65577 RXC65577 SGY65577 SQU65577 TAQ65577 TKM65577 TUI65577 UEE65577 UOA65577 UXW65577 VHS65577 VRO65577 WBK65577 WLG65577 WVC65577 F131113 IQ131113 SM131113 ACI131113 AME131113 AWA131113 BFW131113 BPS131113 BZO131113 CJK131113 CTG131113 DDC131113 DMY131113 DWU131113 EGQ131113 EQM131113 FAI131113 FKE131113 FUA131113 GDW131113 GNS131113 GXO131113 HHK131113 HRG131113 IBC131113 IKY131113 IUU131113 JEQ131113 JOM131113 JYI131113 KIE131113 KSA131113 LBW131113 LLS131113 LVO131113 MFK131113 MPG131113 MZC131113 NIY131113 NSU131113 OCQ131113 OMM131113 OWI131113 PGE131113 PQA131113 PZW131113 QJS131113 QTO131113 RDK131113 RNG131113 RXC131113 SGY131113 SQU131113 TAQ131113 TKM131113 TUI131113 UEE131113 UOA131113 UXW131113 VHS131113 VRO131113 WBK131113 WLG131113 WVC131113 F196649 IQ196649 SM196649 ACI196649 AME196649 AWA196649 BFW196649 BPS196649 BZO196649 CJK196649 CTG196649 DDC196649 DMY196649 DWU196649 EGQ196649 EQM196649 FAI196649 FKE196649 FUA196649 GDW196649 GNS196649 GXO196649 HHK196649 HRG196649 IBC196649 IKY196649 IUU196649 JEQ196649 JOM196649 JYI196649 KIE196649 KSA196649 LBW196649 LLS196649 LVO196649 MFK196649 MPG196649 MZC196649 NIY196649 NSU196649 OCQ196649 OMM196649 OWI196649 PGE196649 PQA196649 PZW196649 QJS196649 QTO196649 RDK196649 RNG196649 RXC196649 SGY196649 SQU196649 TAQ196649 TKM196649 TUI196649 UEE196649 UOA196649 UXW196649 VHS196649 VRO196649 WBK196649 WLG196649 WVC196649 F262185 IQ262185 SM262185 ACI262185 AME262185 AWA262185 BFW262185 BPS262185 BZO262185 CJK262185 CTG262185 DDC262185 DMY262185 DWU262185 EGQ262185 EQM262185 FAI262185 FKE262185 FUA262185 GDW262185 GNS262185 GXO262185 HHK262185 HRG262185 IBC262185 IKY262185 IUU262185 JEQ262185 JOM262185 JYI262185 KIE262185 KSA262185 LBW262185 LLS262185 LVO262185 MFK262185 MPG262185 MZC262185 NIY262185 NSU262185 OCQ262185 OMM262185 OWI262185 PGE262185 PQA262185 PZW262185 QJS262185 QTO262185 RDK262185 RNG262185 RXC262185 SGY262185 SQU262185 TAQ262185 TKM262185 TUI262185 UEE262185 UOA262185 UXW262185 VHS262185 VRO262185 WBK262185 WLG262185 WVC262185 F327721 IQ327721 SM327721 ACI327721 AME327721 AWA327721 BFW327721 BPS327721 BZO327721 CJK327721 CTG327721 DDC327721 DMY327721 DWU327721 EGQ327721 EQM327721 FAI327721 FKE327721 FUA327721 GDW327721 GNS327721 GXO327721 HHK327721 HRG327721 IBC327721 IKY327721 IUU327721 JEQ327721 JOM327721 JYI327721 KIE327721 KSA327721 LBW327721 LLS327721 LVO327721 MFK327721 MPG327721 MZC327721 NIY327721 NSU327721 OCQ327721 OMM327721 OWI327721 PGE327721 PQA327721 PZW327721 QJS327721 QTO327721 RDK327721 RNG327721 RXC327721 SGY327721 SQU327721 TAQ327721 TKM327721 TUI327721 UEE327721 UOA327721 UXW327721 VHS327721 VRO327721 WBK327721 WLG327721 WVC327721 F393257 IQ393257 SM393257 ACI393257 AME393257 AWA393257 BFW393257 BPS393257 BZO393257 CJK393257 CTG393257 DDC393257 DMY393257 DWU393257 EGQ393257 EQM393257 FAI393257 FKE393257 FUA393257 GDW393257 GNS393257 GXO393257 HHK393257 HRG393257 IBC393257 IKY393257 IUU393257 JEQ393257 JOM393257 JYI393257 KIE393257 KSA393257 LBW393257 LLS393257 LVO393257 MFK393257 MPG393257 MZC393257 NIY393257 NSU393257 OCQ393257 OMM393257 OWI393257 PGE393257 PQA393257 PZW393257 QJS393257 QTO393257 RDK393257 RNG393257 RXC393257 SGY393257 SQU393257 TAQ393257 TKM393257 TUI393257 UEE393257 UOA393257 UXW393257 VHS393257 VRO393257 WBK393257 WLG393257 WVC393257 F458793 IQ458793 SM458793 ACI458793 AME458793 AWA458793 BFW458793 BPS458793 BZO458793 CJK458793 CTG458793 DDC458793 DMY458793 DWU458793 EGQ458793 EQM458793 FAI458793 FKE458793 FUA458793 GDW458793 GNS458793 GXO458793 HHK458793 HRG458793 IBC458793 IKY458793 IUU458793 JEQ458793 JOM458793 JYI458793 KIE458793 KSA458793 LBW458793 LLS458793 LVO458793 MFK458793 MPG458793 MZC458793 NIY458793 NSU458793 OCQ458793 OMM458793 OWI458793 PGE458793 PQA458793 PZW458793 QJS458793 QTO458793 RDK458793 RNG458793 RXC458793 SGY458793 SQU458793 TAQ458793 TKM458793 TUI458793 UEE458793 UOA458793 UXW458793 VHS458793 VRO458793 WBK458793 WLG458793 WVC458793 F524329 IQ524329 SM524329 ACI524329 AME524329 AWA524329 BFW524329 BPS524329 BZO524329 CJK524329 CTG524329 DDC524329 DMY524329 DWU524329 EGQ524329 EQM524329 FAI524329 FKE524329 FUA524329 GDW524329 GNS524329 GXO524329 HHK524329 HRG524329 IBC524329 IKY524329 IUU524329 JEQ524329 JOM524329 JYI524329 KIE524329 KSA524329 LBW524329 LLS524329 LVO524329 MFK524329 MPG524329 MZC524329 NIY524329 NSU524329 OCQ524329 OMM524329 OWI524329 PGE524329 PQA524329 PZW524329 QJS524329 QTO524329 RDK524329 RNG524329 RXC524329 SGY524329 SQU524329 TAQ524329 TKM524329 TUI524329 UEE524329 UOA524329 UXW524329 VHS524329 VRO524329 WBK524329 WLG524329 WVC524329 F589865 IQ589865 SM589865 ACI589865 AME589865 AWA589865 BFW589865 BPS589865 BZO589865 CJK589865 CTG589865 DDC589865 DMY589865 DWU589865 EGQ589865 EQM589865 FAI589865 FKE589865 FUA589865 GDW589865 GNS589865 GXO589865 HHK589865 HRG589865 IBC589865 IKY589865 IUU589865 JEQ589865 JOM589865 JYI589865 KIE589865 KSA589865 LBW589865 LLS589865 LVO589865 MFK589865 MPG589865 MZC589865 NIY589865 NSU589865 OCQ589865 OMM589865 OWI589865 PGE589865 PQA589865 PZW589865 QJS589865 QTO589865 RDK589865 RNG589865 RXC589865 SGY589865 SQU589865 TAQ589865 TKM589865 TUI589865 UEE589865 UOA589865 UXW589865 VHS589865 VRO589865 WBK589865 WLG589865 WVC589865 F655401 IQ655401 SM655401 ACI655401 AME655401 AWA655401 BFW655401 BPS655401 BZO655401 CJK655401 CTG655401 DDC655401 DMY655401 DWU655401 EGQ655401 EQM655401 FAI655401 FKE655401 FUA655401 GDW655401 GNS655401 GXO655401 HHK655401 HRG655401 IBC655401 IKY655401 IUU655401 JEQ655401 JOM655401 JYI655401 KIE655401 KSA655401 LBW655401 LLS655401 LVO655401 MFK655401 MPG655401 MZC655401 NIY655401 NSU655401 OCQ655401 OMM655401 OWI655401 PGE655401 PQA655401 PZW655401 QJS655401 QTO655401 RDK655401 RNG655401 RXC655401 SGY655401 SQU655401 TAQ655401 TKM655401 TUI655401 UEE655401 UOA655401 UXW655401 VHS655401 VRO655401 WBK655401 WLG655401 WVC655401 F720937 IQ720937 SM720937 ACI720937 AME720937 AWA720937 BFW720937 BPS720937 BZO720937 CJK720937 CTG720937 DDC720937 DMY720937 DWU720937 EGQ720937 EQM720937 FAI720937 FKE720937 FUA720937 GDW720937 GNS720937 GXO720937 HHK720937 HRG720937 IBC720937 IKY720937 IUU720937 JEQ720937 JOM720937 JYI720937 KIE720937 KSA720937 LBW720937 LLS720937 LVO720937 MFK720937 MPG720937 MZC720937 NIY720937 NSU720937 OCQ720937 OMM720937 OWI720937 PGE720937 PQA720937 PZW720937 QJS720937 QTO720937 RDK720937 RNG720937 RXC720937 SGY720937 SQU720937 TAQ720937 TKM720937 TUI720937 UEE720937 UOA720937 UXW720937 VHS720937 VRO720937 WBK720937 WLG720937 WVC720937 F786473 IQ786473 SM786473 ACI786473 AME786473 AWA786473 BFW786473 BPS786473 BZO786473 CJK786473 CTG786473 DDC786473 DMY786473 DWU786473 EGQ786473 EQM786473 FAI786473 FKE786473 FUA786473 GDW786473 GNS786473 GXO786473 HHK786473 HRG786473 IBC786473 IKY786473 IUU786473 JEQ786473 JOM786473 JYI786473 KIE786473 KSA786473 LBW786473 LLS786473 LVO786473 MFK786473 MPG786473 MZC786473 NIY786473 NSU786473 OCQ786473 OMM786473 OWI786473 PGE786473 PQA786473 PZW786473 QJS786473 QTO786473 RDK786473 RNG786473 RXC786473 SGY786473 SQU786473 TAQ786473 TKM786473 TUI786473 UEE786473 UOA786473 UXW786473 VHS786473 VRO786473 WBK786473 WLG786473 WVC786473 F852009 IQ852009 SM852009 ACI852009 AME852009 AWA852009 BFW852009 BPS852009 BZO852009 CJK852009 CTG852009 DDC852009 DMY852009 DWU852009 EGQ852009 EQM852009 FAI852009 FKE852009 FUA852009 GDW852009 GNS852009 GXO852009 HHK852009 HRG852009 IBC852009 IKY852009 IUU852009 JEQ852009 JOM852009 JYI852009 KIE852009 KSA852009 LBW852009 LLS852009 LVO852009 MFK852009 MPG852009 MZC852009 NIY852009 NSU852009 OCQ852009 OMM852009 OWI852009 PGE852009 PQA852009 PZW852009 QJS852009 QTO852009 RDK852009 RNG852009 RXC852009 SGY852009 SQU852009 TAQ852009 TKM852009 TUI852009 UEE852009 UOA852009 UXW852009 VHS852009 VRO852009 WBK852009 WLG852009 WVC852009 F917545 IQ917545 SM917545 ACI917545 AME917545 AWA917545 BFW917545 BPS917545 BZO917545 CJK917545 CTG917545 DDC917545 DMY917545 DWU917545 EGQ917545 EQM917545 FAI917545 FKE917545 FUA917545 GDW917545 GNS917545 GXO917545 HHK917545 HRG917545 IBC917545 IKY917545 IUU917545 JEQ917545 JOM917545 JYI917545 KIE917545 KSA917545 LBW917545 LLS917545 LVO917545 MFK917545 MPG917545 MZC917545 NIY917545 NSU917545 OCQ917545 OMM917545 OWI917545 PGE917545 PQA917545 PZW917545 QJS917545 QTO917545 RDK917545 RNG917545 RXC917545 SGY917545 SQU917545 TAQ917545 TKM917545 TUI917545 UEE917545 UOA917545 UXW917545 VHS917545 VRO917545 WBK917545 WLG917545 WVC917545 F983081 IQ983081 SM983081 ACI983081 AME983081 AWA983081 BFW983081 BPS983081 BZO983081 CJK983081 CTG983081 DDC983081 DMY983081 DWU983081 EGQ983081 EQM983081 FAI983081 FKE983081 FUA983081 GDW983081 GNS983081 GXO983081 HHK983081 HRG983081 IBC983081 IKY983081 IUU983081 JEQ983081 JOM983081 JYI983081 KIE983081 KSA983081 LBW983081 LLS983081 LVO983081 MFK983081 MPG983081 MZC983081 NIY983081 NSU983081 OCQ983081 OMM983081 OWI983081 PGE983081 PQA983081 PZW983081 QJS983081 QTO983081 RDK983081 RNG983081 RXC983081 SGY983081 SQU983081 TAQ983081 TKM983081 TUI983081 UEE983081 UOA983081 UXW983081 VHS983081 VRO983081 WBK983081 WLG983081 WVC983081 WLG983085 IQ15 SM15 ACI15 AME15 AWA15 BFW15 BPS15 BZO15 CJK15 CTG15 DDC15 DMY15 DWU15 EGQ15 EQM15 FAI15 FKE15 FUA15 GDW15 GNS15 GXO15 HHK15 HRG15 IBC15 IKY15 IUU15 JEQ15 JOM15 JYI15 KIE15 KSA15 LBW15 LLS15 LVO15 MFK15 MPG15 MZC15 NIY15 NSU15 OCQ15 OMM15 OWI15 PGE15 PQA15 PZW15 QJS15 QTO15 RDK15 RNG15 RXC15 SGY15 SQU15 TAQ15 TKM15 TUI15 UEE15 UOA15 UXW15 VHS15 VRO15 WBK15 WLG15 WVC15 F65579 IQ65579 SM65579 ACI65579 AME65579 AWA65579 BFW65579 BPS65579 BZO65579 CJK65579 CTG65579 DDC65579 DMY65579 DWU65579 EGQ65579 EQM65579 FAI65579 FKE65579 FUA65579 GDW65579 GNS65579 GXO65579 HHK65579 HRG65579 IBC65579 IKY65579 IUU65579 JEQ65579 JOM65579 JYI65579 KIE65579 KSA65579 LBW65579 LLS65579 LVO65579 MFK65579 MPG65579 MZC65579 NIY65579 NSU65579 OCQ65579 OMM65579 OWI65579 PGE65579 PQA65579 PZW65579 QJS65579 QTO65579 RDK65579 RNG65579 RXC65579 SGY65579 SQU65579 TAQ65579 TKM65579 TUI65579 UEE65579 UOA65579 UXW65579 VHS65579 VRO65579 WBK65579 WLG65579 WVC65579 F131115 IQ131115 SM131115 ACI131115 AME131115 AWA131115 BFW131115 BPS131115 BZO131115 CJK131115 CTG131115 DDC131115 DMY131115 DWU131115 EGQ131115 EQM131115 FAI131115 FKE131115 FUA131115 GDW131115 GNS131115 GXO131115 HHK131115 HRG131115 IBC131115 IKY131115 IUU131115 JEQ131115 JOM131115 JYI131115 KIE131115 KSA131115 LBW131115 LLS131115 LVO131115 MFK131115 MPG131115 MZC131115 NIY131115 NSU131115 OCQ131115 OMM131115 OWI131115 PGE131115 PQA131115 PZW131115 QJS131115 QTO131115 RDK131115 RNG131115 RXC131115 SGY131115 SQU131115 TAQ131115 TKM131115 TUI131115 UEE131115 UOA131115 UXW131115 VHS131115 VRO131115 WBK131115 WLG131115 WVC131115 F196651 IQ196651 SM196651 ACI196651 AME196651 AWA196651 BFW196651 BPS196651 BZO196651 CJK196651 CTG196651 DDC196651 DMY196651 DWU196651 EGQ196651 EQM196651 FAI196651 FKE196651 FUA196651 GDW196651 GNS196651 GXO196651 HHK196651 HRG196651 IBC196651 IKY196651 IUU196651 JEQ196651 JOM196651 JYI196651 KIE196651 KSA196651 LBW196651 LLS196651 LVO196651 MFK196651 MPG196651 MZC196651 NIY196651 NSU196651 OCQ196651 OMM196651 OWI196651 PGE196651 PQA196651 PZW196651 QJS196651 QTO196651 RDK196651 RNG196651 RXC196651 SGY196651 SQU196651 TAQ196651 TKM196651 TUI196651 UEE196651 UOA196651 UXW196651 VHS196651 VRO196651 WBK196651 WLG196651 WVC196651 F262187 IQ262187 SM262187 ACI262187 AME262187 AWA262187 BFW262187 BPS262187 BZO262187 CJK262187 CTG262187 DDC262187 DMY262187 DWU262187 EGQ262187 EQM262187 FAI262187 FKE262187 FUA262187 GDW262187 GNS262187 GXO262187 HHK262187 HRG262187 IBC262187 IKY262187 IUU262187 JEQ262187 JOM262187 JYI262187 KIE262187 KSA262187 LBW262187 LLS262187 LVO262187 MFK262187 MPG262187 MZC262187 NIY262187 NSU262187 OCQ262187 OMM262187 OWI262187 PGE262187 PQA262187 PZW262187 QJS262187 QTO262187 RDK262187 RNG262187 RXC262187 SGY262187 SQU262187 TAQ262187 TKM262187 TUI262187 UEE262187 UOA262187 UXW262187 VHS262187 VRO262187 WBK262187 WLG262187 WVC262187 F327723 IQ327723 SM327723 ACI327723 AME327723 AWA327723 BFW327723 BPS327723 BZO327723 CJK327723 CTG327723 DDC327723 DMY327723 DWU327723 EGQ327723 EQM327723 FAI327723 FKE327723 FUA327723 GDW327723 GNS327723 GXO327723 HHK327723 HRG327723 IBC327723 IKY327723 IUU327723 JEQ327723 JOM327723 JYI327723 KIE327723 KSA327723 LBW327723 LLS327723 LVO327723 MFK327723 MPG327723 MZC327723 NIY327723 NSU327723 OCQ327723 OMM327723 OWI327723 PGE327723 PQA327723 PZW327723 QJS327723 QTO327723 RDK327723 RNG327723 RXC327723 SGY327723 SQU327723 TAQ327723 TKM327723 TUI327723 UEE327723 UOA327723 UXW327723 VHS327723 VRO327723 WBK327723 WLG327723 WVC327723 F393259 IQ393259 SM393259 ACI393259 AME393259 AWA393259 BFW393259 BPS393259 BZO393259 CJK393259 CTG393259 DDC393259 DMY393259 DWU393259 EGQ393259 EQM393259 FAI393259 FKE393259 FUA393259 GDW393259 GNS393259 GXO393259 HHK393259 HRG393259 IBC393259 IKY393259 IUU393259 JEQ393259 JOM393259 JYI393259 KIE393259 KSA393259 LBW393259 LLS393259 LVO393259 MFK393259 MPG393259 MZC393259 NIY393259 NSU393259 OCQ393259 OMM393259 OWI393259 PGE393259 PQA393259 PZW393259 QJS393259 QTO393259 RDK393259 RNG393259 RXC393259 SGY393259 SQU393259 TAQ393259 TKM393259 TUI393259 UEE393259 UOA393259 UXW393259 VHS393259 VRO393259 WBK393259 WLG393259 WVC393259 F458795 IQ458795 SM458795 ACI458795 AME458795 AWA458795 BFW458795 BPS458795 BZO458795 CJK458795 CTG458795 DDC458795 DMY458795 DWU458795 EGQ458795 EQM458795 FAI458795 FKE458795 FUA458795 GDW458795 GNS458795 GXO458795 HHK458795 HRG458795 IBC458795 IKY458795 IUU458795 JEQ458795 JOM458795 JYI458795 KIE458795 KSA458795 LBW458795 LLS458795 LVO458795 MFK458795 MPG458795 MZC458795 NIY458795 NSU458795 OCQ458795 OMM458795 OWI458795 PGE458795 PQA458795 PZW458795 QJS458795 QTO458795 RDK458795 RNG458795 RXC458795 SGY458795 SQU458795 TAQ458795 TKM458795 TUI458795 UEE458795 UOA458795 UXW458795 VHS458795 VRO458795 WBK458795 WLG458795 WVC458795 F524331 IQ524331 SM524331 ACI524331 AME524331 AWA524331 BFW524331 BPS524331 BZO524331 CJK524331 CTG524331 DDC524331 DMY524331 DWU524331 EGQ524331 EQM524331 FAI524331 FKE524331 FUA524331 GDW524331 GNS524331 GXO524331 HHK524331 HRG524331 IBC524331 IKY524331 IUU524331 JEQ524331 JOM524331 JYI524331 KIE524331 KSA524331 LBW524331 LLS524331 LVO524331 MFK524331 MPG524331 MZC524331 NIY524331 NSU524331 OCQ524331 OMM524331 OWI524331 PGE524331 PQA524331 PZW524331 QJS524331 QTO524331 RDK524331 RNG524331 RXC524331 SGY524331 SQU524331 TAQ524331 TKM524331 TUI524331 UEE524331 UOA524331 UXW524331 VHS524331 VRO524331 WBK524331 WLG524331 WVC524331 F589867 IQ589867 SM589867 ACI589867 AME589867 AWA589867 BFW589867 BPS589867 BZO589867 CJK589867 CTG589867 DDC589867 DMY589867 DWU589867 EGQ589867 EQM589867 FAI589867 FKE589867 FUA589867 GDW589867 GNS589867 GXO589867 HHK589867 HRG589867 IBC589867 IKY589867 IUU589867 JEQ589867 JOM589867 JYI589867 KIE589867 KSA589867 LBW589867 LLS589867 LVO589867 MFK589867 MPG589867 MZC589867 NIY589867 NSU589867 OCQ589867 OMM589867 OWI589867 PGE589867 PQA589867 PZW589867 QJS589867 QTO589867 RDK589867 RNG589867 RXC589867 SGY589867 SQU589867 TAQ589867 TKM589867 TUI589867 UEE589867 UOA589867 UXW589867 VHS589867 VRO589867 WBK589867 WLG589867 WVC589867 F655403 IQ655403 SM655403 ACI655403 AME655403 AWA655403 BFW655403 BPS655403 BZO655403 CJK655403 CTG655403 DDC655403 DMY655403 DWU655403 EGQ655403 EQM655403 FAI655403 FKE655403 FUA655403 GDW655403 GNS655403 GXO655403 HHK655403 HRG655403 IBC655403 IKY655403 IUU655403 JEQ655403 JOM655403 JYI655403 KIE655403 KSA655403 LBW655403 LLS655403 LVO655403 MFK655403 MPG655403 MZC655403 NIY655403 NSU655403 OCQ655403 OMM655403 OWI655403 PGE655403 PQA655403 PZW655403 QJS655403 QTO655403 RDK655403 RNG655403 RXC655403 SGY655403 SQU655403 TAQ655403 TKM655403 TUI655403 UEE655403 UOA655403 UXW655403 VHS655403 VRO655403 WBK655403 WLG655403 WVC655403 F720939 IQ720939 SM720939 ACI720939 AME720939 AWA720939 BFW720939 BPS720939 BZO720939 CJK720939 CTG720939 DDC720939 DMY720939 DWU720939 EGQ720939 EQM720939 FAI720939 FKE720939 FUA720939 GDW720939 GNS720939 GXO720939 HHK720939 HRG720939 IBC720939 IKY720939 IUU720939 JEQ720939 JOM720939 JYI720939 KIE720939 KSA720939 LBW720939 LLS720939 LVO720939 MFK720939 MPG720939 MZC720939 NIY720939 NSU720939 OCQ720939 OMM720939 OWI720939 PGE720939 PQA720939 PZW720939 QJS720939 QTO720939 RDK720939 RNG720939 RXC720939 SGY720939 SQU720939 TAQ720939 TKM720939 TUI720939 UEE720939 UOA720939 UXW720939 VHS720939 VRO720939 WBK720939 WLG720939 WVC720939 F786475 IQ786475 SM786475 ACI786475 AME786475 AWA786475 BFW786475 BPS786475 BZO786475 CJK786475 CTG786475 DDC786475 DMY786475 DWU786475 EGQ786475 EQM786475 FAI786475 FKE786475 FUA786475 GDW786475 GNS786475 GXO786475 HHK786475 HRG786475 IBC786475 IKY786475 IUU786475 JEQ786475 JOM786475 JYI786475 KIE786475 KSA786475 LBW786475 LLS786475 LVO786475 MFK786475 MPG786475 MZC786475 NIY786475 NSU786475 OCQ786475 OMM786475 OWI786475 PGE786475 PQA786475 PZW786475 QJS786475 QTO786475 RDK786475 RNG786475 RXC786475 SGY786475 SQU786475 TAQ786475 TKM786475 TUI786475 UEE786475 UOA786475 UXW786475 VHS786475 VRO786475 WBK786475 WLG786475 WVC786475 F852011 IQ852011 SM852011 ACI852011 AME852011 AWA852011 BFW852011 BPS852011 BZO852011 CJK852011 CTG852011 DDC852011 DMY852011 DWU852011 EGQ852011 EQM852011 FAI852011 FKE852011 FUA852011 GDW852011 GNS852011 GXO852011 HHK852011 HRG852011 IBC852011 IKY852011 IUU852011 JEQ852011 JOM852011 JYI852011 KIE852011 KSA852011 LBW852011 LLS852011 LVO852011 MFK852011 MPG852011 MZC852011 NIY852011 NSU852011 OCQ852011 OMM852011 OWI852011 PGE852011 PQA852011 PZW852011 QJS852011 QTO852011 RDK852011 RNG852011 RXC852011 SGY852011 SQU852011 TAQ852011 TKM852011 TUI852011 UEE852011 UOA852011 UXW852011 VHS852011 VRO852011 WBK852011 WLG852011 WVC852011 F917547 IQ917547 SM917547 ACI917547 AME917547 AWA917547 BFW917547 BPS917547 BZO917547 CJK917547 CTG917547 DDC917547 DMY917547 DWU917547 EGQ917547 EQM917547 FAI917547 FKE917547 FUA917547 GDW917547 GNS917547 GXO917547 HHK917547 HRG917547 IBC917547 IKY917547 IUU917547 JEQ917547 JOM917547 JYI917547 KIE917547 KSA917547 LBW917547 LLS917547 LVO917547 MFK917547 MPG917547 MZC917547 NIY917547 NSU917547 OCQ917547 OMM917547 OWI917547 PGE917547 PQA917547 PZW917547 QJS917547 QTO917547 RDK917547 RNG917547 RXC917547 SGY917547 SQU917547 TAQ917547 TKM917547 TUI917547 UEE917547 UOA917547 UXW917547 VHS917547 VRO917547 WBK917547 WLG917547 WVC917547 F983083 IQ983083 SM983083 ACI983083 AME983083 AWA983083 BFW983083 BPS983083 BZO983083 CJK983083 CTG983083 DDC983083 DMY983083 DWU983083 EGQ983083 EQM983083 FAI983083 FKE983083 FUA983083 GDW983083 GNS983083 GXO983083 HHK983083 HRG983083 IBC983083 IKY983083 IUU983083 JEQ983083 JOM983083 JYI983083 KIE983083 KSA983083 LBW983083 LLS983083 LVO983083 MFK983083 MPG983083 MZC983083 NIY983083 NSU983083 OCQ983083 OMM983083 OWI983083 PGE983083 PQA983083 PZW983083 QJS983083 QTO983083 RDK983083 RNG983083 RXC983083 SGY983083 SQU983083 TAQ983083 TKM983083 TUI983083 UEE983083 UOA983083 UXW983083 VHS983083 VRO983083 WBK983083 WLG983083 WVC983083 WBK983085 IQ17 SM17 ACI17 AME17 AWA17 BFW17 BPS17 BZO17 CJK17 CTG17 DDC17 DMY17 DWU17 EGQ17 EQM17 FAI17 FKE17 FUA17 GDW17 GNS17 GXO17 HHK17 HRG17 IBC17 IKY17 IUU17 JEQ17 JOM17 JYI17 KIE17 KSA17 LBW17 LLS17 LVO17 MFK17 MPG17 MZC17 NIY17 NSU17 OCQ17 OMM17 OWI17 PGE17 PQA17 PZW17 QJS17 QTO17 RDK17 RNG17 RXC17 SGY17 SQU17 TAQ17 TKM17 TUI17 UEE17 UOA17 UXW17 VHS17 VRO17 WBK17 WLG17 WVC17 F65581 IQ65581 SM65581 ACI65581 AME65581 AWA65581 BFW65581 BPS65581 BZO65581 CJK65581 CTG65581 DDC65581 DMY65581 DWU65581 EGQ65581 EQM65581 FAI65581 FKE65581 FUA65581 GDW65581 GNS65581 GXO65581 HHK65581 HRG65581 IBC65581 IKY65581 IUU65581 JEQ65581 JOM65581 JYI65581 KIE65581 KSA65581 LBW65581 LLS65581 LVO65581 MFK65581 MPG65581 MZC65581 NIY65581 NSU65581 OCQ65581 OMM65581 OWI65581 PGE65581 PQA65581 PZW65581 QJS65581 QTO65581 RDK65581 RNG65581 RXC65581 SGY65581 SQU65581 TAQ65581 TKM65581 TUI65581 UEE65581 UOA65581 UXW65581 VHS65581 VRO65581 WBK65581 WLG65581 WVC65581 F131117 IQ131117 SM131117 ACI131117 AME131117 AWA131117 BFW131117 BPS131117 BZO131117 CJK131117 CTG131117 DDC131117 DMY131117 DWU131117 EGQ131117 EQM131117 FAI131117 FKE131117 FUA131117 GDW131117 GNS131117 GXO131117 HHK131117 HRG131117 IBC131117 IKY131117 IUU131117 JEQ131117 JOM131117 JYI131117 KIE131117 KSA131117 LBW131117 LLS131117 LVO131117 MFK131117 MPG131117 MZC131117 NIY131117 NSU131117 OCQ131117 OMM131117 OWI131117 PGE131117 PQA131117 PZW131117 QJS131117 QTO131117 RDK131117 RNG131117 RXC131117 SGY131117 SQU131117 TAQ131117 TKM131117 TUI131117 UEE131117 UOA131117 UXW131117 VHS131117 VRO131117 WBK131117 WLG131117 WVC131117 F196653 IQ196653 SM196653 ACI196653 AME196653 AWA196653 BFW196653 BPS196653 BZO196653 CJK196653 CTG196653 DDC196653 DMY196653 DWU196653 EGQ196653 EQM196653 FAI196653 FKE196653 FUA196653 GDW196653 GNS196653 GXO196653 HHK196653 HRG196653 IBC196653 IKY196653 IUU196653 JEQ196653 JOM196653 JYI196653 KIE196653 KSA196653 LBW196653 LLS196653 LVO196653 MFK196653 MPG196653 MZC196653 NIY196653 NSU196653 OCQ196653 OMM196653 OWI196653 PGE196653 PQA196653 PZW196653 QJS196653 QTO196653 RDK196653 RNG196653 RXC196653 SGY196653 SQU196653 TAQ196653 TKM196653 TUI196653 UEE196653 UOA196653 UXW196653 VHS196653 VRO196653 WBK196653 WLG196653 WVC196653 F262189 IQ262189 SM262189 ACI262189 AME262189 AWA262189 BFW262189 BPS262189 BZO262189 CJK262189 CTG262189 DDC262189 DMY262189 DWU262189 EGQ262189 EQM262189 FAI262189 FKE262189 FUA262189 GDW262189 GNS262189 GXO262189 HHK262189 HRG262189 IBC262189 IKY262189 IUU262189 JEQ262189 JOM262189 JYI262189 KIE262189 KSA262189 LBW262189 LLS262189 LVO262189 MFK262189 MPG262189 MZC262189 NIY262189 NSU262189 OCQ262189 OMM262189 OWI262189 PGE262189 PQA262189 PZW262189 QJS262189 QTO262189 RDK262189 RNG262189 RXC262189 SGY262189 SQU262189 TAQ262189 TKM262189 TUI262189 UEE262189 UOA262189 UXW262189 VHS262189 VRO262189 WBK262189 WLG262189 WVC262189 F327725 IQ327725 SM327725 ACI327725 AME327725 AWA327725 BFW327725 BPS327725 BZO327725 CJK327725 CTG327725 DDC327725 DMY327725 DWU327725 EGQ327725 EQM327725 FAI327725 FKE327725 FUA327725 GDW327725 GNS327725 GXO327725 HHK327725 HRG327725 IBC327725 IKY327725 IUU327725 JEQ327725 JOM327725 JYI327725 KIE327725 KSA327725 LBW327725 LLS327725 LVO327725 MFK327725 MPG327725 MZC327725 NIY327725 NSU327725 OCQ327725 OMM327725 OWI327725 PGE327725 PQA327725 PZW327725 QJS327725 QTO327725 RDK327725 RNG327725 RXC327725 SGY327725 SQU327725 TAQ327725 TKM327725 TUI327725 UEE327725 UOA327725 UXW327725 VHS327725 VRO327725 WBK327725 WLG327725 WVC327725 F393261 IQ393261 SM393261 ACI393261 AME393261 AWA393261 BFW393261 BPS393261 BZO393261 CJK393261 CTG393261 DDC393261 DMY393261 DWU393261 EGQ393261 EQM393261 FAI393261 FKE393261 FUA393261 GDW393261 GNS393261 GXO393261 HHK393261 HRG393261 IBC393261 IKY393261 IUU393261 JEQ393261 JOM393261 JYI393261 KIE393261 KSA393261 LBW393261 LLS393261 LVO393261 MFK393261 MPG393261 MZC393261 NIY393261 NSU393261 OCQ393261 OMM393261 OWI393261 PGE393261 PQA393261 PZW393261 QJS393261 QTO393261 RDK393261 RNG393261 RXC393261 SGY393261 SQU393261 TAQ393261 TKM393261 TUI393261 UEE393261 UOA393261 UXW393261 VHS393261 VRO393261 WBK393261 WLG393261 WVC393261 F458797 IQ458797 SM458797 ACI458797 AME458797 AWA458797 BFW458797 BPS458797 BZO458797 CJK458797 CTG458797 DDC458797 DMY458797 DWU458797 EGQ458797 EQM458797 FAI458797 FKE458797 FUA458797 GDW458797 GNS458797 GXO458797 HHK458797 HRG458797 IBC458797 IKY458797 IUU458797 JEQ458797 JOM458797 JYI458797 KIE458797 KSA458797 LBW458797 LLS458797 LVO458797 MFK458797 MPG458797 MZC458797 NIY458797 NSU458797 OCQ458797 OMM458797 OWI458797 PGE458797 PQA458797 PZW458797 QJS458797 QTO458797 RDK458797 RNG458797 RXC458797 SGY458797 SQU458797 TAQ458797 TKM458797 TUI458797 UEE458797 UOA458797 UXW458797 VHS458797 VRO458797 WBK458797 WLG458797 WVC458797 F524333 IQ524333 SM524333 ACI524333 AME524333 AWA524333 BFW524333 BPS524333 BZO524333 CJK524333 CTG524333 DDC524333 DMY524333 DWU524333 EGQ524333 EQM524333 FAI524333 FKE524333 FUA524333 GDW524333 GNS524333 GXO524333 HHK524333 HRG524333 IBC524333 IKY524333 IUU524333 JEQ524333 JOM524333 JYI524333 KIE524333 KSA524333 LBW524333 LLS524333 LVO524333 MFK524333 MPG524333 MZC524333 NIY524333 NSU524333 OCQ524333 OMM524333 OWI524333 PGE524333 PQA524333 PZW524333 QJS524333 QTO524333 RDK524333 RNG524333 RXC524333 SGY524333 SQU524333 TAQ524333 TKM524333 TUI524333 UEE524333 UOA524333 UXW524333 VHS524333 VRO524333 WBK524333 WLG524333 WVC524333 F589869 IQ589869 SM589869 ACI589869 AME589869 AWA589869 BFW589869 BPS589869 BZO589869 CJK589869 CTG589869 DDC589869 DMY589869 DWU589869 EGQ589869 EQM589869 FAI589869 FKE589869 FUA589869 GDW589869 GNS589869 GXO589869 HHK589869 HRG589869 IBC589869 IKY589869 IUU589869 JEQ589869 JOM589869 JYI589869 KIE589869 KSA589869 LBW589869 LLS589869 LVO589869 MFK589869 MPG589869 MZC589869 NIY589869 NSU589869 OCQ589869 OMM589869 OWI589869 PGE589869 PQA589869 PZW589869 QJS589869 QTO589869 RDK589869 RNG589869 RXC589869 SGY589869 SQU589869 TAQ589869 TKM589869 TUI589869 UEE589869 UOA589869 UXW589869 VHS589869 VRO589869 WBK589869 WLG589869 WVC589869 F655405 IQ655405 SM655405 ACI655405 AME655405 AWA655405 BFW655405 BPS655405 BZO655405 CJK655405 CTG655405 DDC655405 DMY655405 DWU655405 EGQ655405 EQM655405 FAI655405 FKE655405 FUA655405 GDW655405 GNS655405 GXO655405 HHK655405 HRG655405 IBC655405 IKY655405 IUU655405 JEQ655405 JOM655405 JYI655405 KIE655405 KSA655405 LBW655405 LLS655405 LVO655405 MFK655405 MPG655405 MZC655405 NIY655405 NSU655405 OCQ655405 OMM655405 OWI655405 PGE655405 PQA655405 PZW655405 QJS655405 QTO655405 RDK655405 RNG655405 RXC655405 SGY655405 SQU655405 TAQ655405 TKM655405 TUI655405 UEE655405 UOA655405 UXW655405 VHS655405 VRO655405 WBK655405 WLG655405 WVC655405 F720941 IQ720941 SM720941 ACI720941 AME720941 AWA720941 BFW720941 BPS720941 BZO720941 CJK720941 CTG720941 DDC720941 DMY720941 DWU720941 EGQ720941 EQM720941 FAI720941 FKE720941 FUA720941 GDW720941 GNS720941 GXO720941 HHK720941 HRG720941 IBC720941 IKY720941 IUU720941 JEQ720941 JOM720941 JYI720941 KIE720941 KSA720941 LBW720941 LLS720941 LVO720941 MFK720941 MPG720941 MZC720941 NIY720941 NSU720941 OCQ720941 OMM720941 OWI720941 PGE720941 PQA720941 PZW720941 QJS720941 QTO720941 RDK720941 RNG720941 RXC720941 SGY720941 SQU720941 TAQ720941 TKM720941 TUI720941 UEE720941 UOA720941 UXW720941 VHS720941 VRO720941 WBK720941 WLG720941 WVC720941 F786477 IQ786477 SM786477 ACI786477 AME786477 AWA786477 BFW786477 BPS786477 BZO786477 CJK786477 CTG786477 DDC786477 DMY786477 DWU786477 EGQ786477 EQM786477 FAI786477 FKE786477 FUA786477 GDW786477 GNS786477 GXO786477 HHK786477 HRG786477 IBC786477 IKY786477 IUU786477 JEQ786477 JOM786477 JYI786477 KIE786477 KSA786477 LBW786477 LLS786477 LVO786477 MFK786477 MPG786477 MZC786477 NIY786477 NSU786477 OCQ786477 OMM786477 OWI786477 PGE786477 PQA786477 PZW786477 QJS786477 QTO786477 RDK786477 RNG786477 RXC786477 SGY786477 SQU786477 TAQ786477 TKM786477 TUI786477 UEE786477 UOA786477 UXW786477 VHS786477 VRO786477 WBK786477 WLG786477 WVC786477 F852013 IQ852013 SM852013 ACI852013 AME852013 AWA852013 BFW852013 BPS852013 BZO852013 CJK852013 CTG852013 DDC852013 DMY852013 DWU852013 EGQ852013 EQM852013 FAI852013 FKE852013 FUA852013 GDW852013 GNS852013 GXO852013 HHK852013 HRG852013 IBC852013 IKY852013 IUU852013 JEQ852013 JOM852013 JYI852013 KIE852013 KSA852013 LBW852013 LLS852013 LVO852013 MFK852013 MPG852013 MZC852013 NIY852013 NSU852013 OCQ852013 OMM852013 OWI852013 PGE852013 PQA852013 PZW852013 QJS852013 QTO852013 RDK852013 RNG852013 RXC852013 SGY852013 SQU852013 TAQ852013 TKM852013 TUI852013 UEE852013 UOA852013 UXW852013 VHS852013 VRO852013 WBK852013 WLG852013 WVC852013 F917549 IQ917549 SM917549 ACI917549 AME917549 AWA917549 BFW917549 BPS917549 BZO917549 CJK917549 CTG917549 DDC917549 DMY917549 DWU917549 EGQ917549 EQM917549 FAI917549 FKE917549 FUA917549 GDW917549 GNS917549 GXO917549 HHK917549 HRG917549 IBC917549 IKY917549 IUU917549 JEQ917549 JOM917549 JYI917549 KIE917549 KSA917549 LBW917549 LLS917549 LVO917549 MFK917549 MPG917549 MZC917549 NIY917549 NSU917549 OCQ917549 OMM917549 OWI917549 PGE917549 PQA917549 PZW917549 QJS917549 QTO917549 RDK917549 RNG917549 RXC917549 SGY917549 SQU917549 TAQ917549 TKM917549 TUI917549 UEE917549 UOA917549 UXW917549 VHS917549 VRO917549 WBK917549 WLG917549 WVC917549 F983085 IQ983085 SM983085 ACI983085 AME983085 AWA983085 BFW983085 BPS983085 BZO983085 CJK983085 CTG983085 DDC983085 DMY983085 DWU983085 EGQ983085 EQM983085 FAI983085 FKE983085 FUA983085 GDW983085 GNS983085 GXO983085 HHK983085 HRG983085 IBC983085 IKY983085 IUU983085 JEQ983085 JOM983085 JYI983085 KIE983085 KSA983085 LBW983085 LLS983085 LVO983085 MFK983085 MPG983085 MZC983085 NIY983085 NSU983085 OCQ983085 OMM983085 OWI983085 PGE983085 PQA983085 PZW983085 QJS983085 QTO983085 RDK983085 RNG983085 RXC983085 SGY983085 SQU983085 TAQ983085 TKM983085 TUI983085 UEE983085 UOA983085 UXW983085 VHS983085 VRO983085" xr:uid="{A0063A93-F9CC-4005-9D13-CB393A5D2865}">
      <formula1>44197</formula1>
      <formula2>TODAY()</formula2>
    </dataValidation>
    <dataValidation type="custom" operator="lessThan" allowBlank="1" showInputMessage="1" showErrorMessage="1" errorTitle="Errore di digitazione" error="Inserire solo valori percentuali con al massimo due cifre decimali e chiudere con il simbolo %." sqref="WVC983187 IQ147 SM147 ACI147 AME147 AWA147 BFW147 BPS147 BZO147 CJK147 CTG147 DDC147 DMY147 DWU147 EGQ147 EQM147 FAI147 FKE147 FUA147 GDW147 GNS147 GXO147 HHK147 HRG147 IBC147 IKY147 IUU147 JEQ147 JOM147 JYI147 KIE147 KSA147 LBW147 LLS147 LVO147 MFK147 MPG147 MZC147 NIY147 NSU147 OCQ147 OMM147 OWI147 PGE147 PQA147 PZW147 QJS147 QTO147 RDK147 RNG147 RXC147 SGY147 SQU147 TAQ147 TKM147 TUI147 UEE147 UOA147 UXW147 VHS147 VRO147 WBK147 WLG147 WVC147 F65683 IQ65683 SM65683 ACI65683 AME65683 AWA65683 BFW65683 BPS65683 BZO65683 CJK65683 CTG65683 DDC65683 DMY65683 DWU65683 EGQ65683 EQM65683 FAI65683 FKE65683 FUA65683 GDW65683 GNS65683 GXO65683 HHK65683 HRG65683 IBC65683 IKY65683 IUU65683 JEQ65683 JOM65683 JYI65683 KIE65683 KSA65683 LBW65683 LLS65683 LVO65683 MFK65683 MPG65683 MZC65683 NIY65683 NSU65683 OCQ65683 OMM65683 OWI65683 PGE65683 PQA65683 PZW65683 QJS65683 QTO65683 RDK65683 RNG65683 RXC65683 SGY65683 SQU65683 TAQ65683 TKM65683 TUI65683 UEE65683 UOA65683 UXW65683 VHS65683 VRO65683 WBK65683 WLG65683 WVC65683 F131219 IQ131219 SM131219 ACI131219 AME131219 AWA131219 BFW131219 BPS131219 BZO131219 CJK131219 CTG131219 DDC131219 DMY131219 DWU131219 EGQ131219 EQM131219 FAI131219 FKE131219 FUA131219 GDW131219 GNS131219 GXO131219 HHK131219 HRG131219 IBC131219 IKY131219 IUU131219 JEQ131219 JOM131219 JYI131219 KIE131219 KSA131219 LBW131219 LLS131219 LVO131219 MFK131219 MPG131219 MZC131219 NIY131219 NSU131219 OCQ131219 OMM131219 OWI131219 PGE131219 PQA131219 PZW131219 QJS131219 QTO131219 RDK131219 RNG131219 RXC131219 SGY131219 SQU131219 TAQ131219 TKM131219 TUI131219 UEE131219 UOA131219 UXW131219 VHS131219 VRO131219 WBK131219 WLG131219 WVC131219 F196755 IQ196755 SM196755 ACI196755 AME196755 AWA196755 BFW196755 BPS196755 BZO196755 CJK196755 CTG196755 DDC196755 DMY196755 DWU196755 EGQ196755 EQM196755 FAI196755 FKE196755 FUA196755 GDW196755 GNS196755 GXO196755 HHK196755 HRG196755 IBC196755 IKY196755 IUU196755 JEQ196755 JOM196755 JYI196755 KIE196755 KSA196755 LBW196755 LLS196755 LVO196755 MFK196755 MPG196755 MZC196755 NIY196755 NSU196755 OCQ196755 OMM196755 OWI196755 PGE196755 PQA196755 PZW196755 QJS196755 QTO196755 RDK196755 RNG196755 RXC196755 SGY196755 SQU196755 TAQ196755 TKM196755 TUI196755 UEE196755 UOA196755 UXW196755 VHS196755 VRO196755 WBK196755 WLG196755 WVC196755 F262291 IQ262291 SM262291 ACI262291 AME262291 AWA262291 BFW262291 BPS262291 BZO262291 CJK262291 CTG262291 DDC262291 DMY262291 DWU262291 EGQ262291 EQM262291 FAI262291 FKE262291 FUA262291 GDW262291 GNS262291 GXO262291 HHK262291 HRG262291 IBC262291 IKY262291 IUU262291 JEQ262291 JOM262291 JYI262291 KIE262291 KSA262291 LBW262291 LLS262291 LVO262291 MFK262291 MPG262291 MZC262291 NIY262291 NSU262291 OCQ262291 OMM262291 OWI262291 PGE262291 PQA262291 PZW262291 QJS262291 QTO262291 RDK262291 RNG262291 RXC262291 SGY262291 SQU262291 TAQ262291 TKM262291 TUI262291 UEE262291 UOA262291 UXW262291 VHS262291 VRO262291 WBK262291 WLG262291 WVC262291 F327827 IQ327827 SM327827 ACI327827 AME327827 AWA327827 BFW327827 BPS327827 BZO327827 CJK327827 CTG327827 DDC327827 DMY327827 DWU327827 EGQ327827 EQM327827 FAI327827 FKE327827 FUA327827 GDW327827 GNS327827 GXO327827 HHK327827 HRG327827 IBC327827 IKY327827 IUU327827 JEQ327827 JOM327827 JYI327827 KIE327827 KSA327827 LBW327827 LLS327827 LVO327827 MFK327827 MPG327827 MZC327827 NIY327827 NSU327827 OCQ327827 OMM327827 OWI327827 PGE327827 PQA327827 PZW327827 QJS327827 QTO327827 RDK327827 RNG327827 RXC327827 SGY327827 SQU327827 TAQ327827 TKM327827 TUI327827 UEE327827 UOA327827 UXW327827 VHS327827 VRO327827 WBK327827 WLG327827 WVC327827 F393363 IQ393363 SM393363 ACI393363 AME393363 AWA393363 BFW393363 BPS393363 BZO393363 CJK393363 CTG393363 DDC393363 DMY393363 DWU393363 EGQ393363 EQM393363 FAI393363 FKE393363 FUA393363 GDW393363 GNS393363 GXO393363 HHK393363 HRG393363 IBC393363 IKY393363 IUU393363 JEQ393363 JOM393363 JYI393363 KIE393363 KSA393363 LBW393363 LLS393363 LVO393363 MFK393363 MPG393363 MZC393363 NIY393363 NSU393363 OCQ393363 OMM393363 OWI393363 PGE393363 PQA393363 PZW393363 QJS393363 QTO393363 RDK393363 RNG393363 RXC393363 SGY393363 SQU393363 TAQ393363 TKM393363 TUI393363 UEE393363 UOA393363 UXW393363 VHS393363 VRO393363 WBK393363 WLG393363 WVC393363 F458899 IQ458899 SM458899 ACI458899 AME458899 AWA458899 BFW458899 BPS458899 BZO458899 CJK458899 CTG458899 DDC458899 DMY458899 DWU458899 EGQ458899 EQM458899 FAI458899 FKE458899 FUA458899 GDW458899 GNS458899 GXO458899 HHK458899 HRG458899 IBC458899 IKY458899 IUU458899 JEQ458899 JOM458899 JYI458899 KIE458899 KSA458899 LBW458899 LLS458899 LVO458899 MFK458899 MPG458899 MZC458899 NIY458899 NSU458899 OCQ458899 OMM458899 OWI458899 PGE458899 PQA458899 PZW458899 QJS458899 QTO458899 RDK458899 RNG458899 RXC458899 SGY458899 SQU458899 TAQ458899 TKM458899 TUI458899 UEE458899 UOA458899 UXW458899 VHS458899 VRO458899 WBK458899 WLG458899 WVC458899 F524435 IQ524435 SM524435 ACI524435 AME524435 AWA524435 BFW524435 BPS524435 BZO524435 CJK524435 CTG524435 DDC524435 DMY524435 DWU524435 EGQ524435 EQM524435 FAI524435 FKE524435 FUA524435 GDW524435 GNS524435 GXO524435 HHK524435 HRG524435 IBC524435 IKY524435 IUU524435 JEQ524435 JOM524435 JYI524435 KIE524435 KSA524435 LBW524435 LLS524435 LVO524435 MFK524435 MPG524435 MZC524435 NIY524435 NSU524435 OCQ524435 OMM524435 OWI524435 PGE524435 PQA524435 PZW524435 QJS524435 QTO524435 RDK524435 RNG524435 RXC524435 SGY524435 SQU524435 TAQ524435 TKM524435 TUI524435 UEE524435 UOA524435 UXW524435 VHS524435 VRO524435 WBK524435 WLG524435 WVC524435 F589971 IQ589971 SM589971 ACI589971 AME589971 AWA589971 BFW589971 BPS589971 BZO589971 CJK589971 CTG589971 DDC589971 DMY589971 DWU589971 EGQ589971 EQM589971 FAI589971 FKE589971 FUA589971 GDW589971 GNS589971 GXO589971 HHK589971 HRG589971 IBC589971 IKY589971 IUU589971 JEQ589971 JOM589971 JYI589971 KIE589971 KSA589971 LBW589971 LLS589971 LVO589971 MFK589971 MPG589971 MZC589971 NIY589971 NSU589971 OCQ589971 OMM589971 OWI589971 PGE589971 PQA589971 PZW589971 QJS589971 QTO589971 RDK589971 RNG589971 RXC589971 SGY589971 SQU589971 TAQ589971 TKM589971 TUI589971 UEE589971 UOA589971 UXW589971 VHS589971 VRO589971 WBK589971 WLG589971 WVC589971 F655507 IQ655507 SM655507 ACI655507 AME655507 AWA655507 BFW655507 BPS655507 BZO655507 CJK655507 CTG655507 DDC655507 DMY655507 DWU655507 EGQ655507 EQM655507 FAI655507 FKE655507 FUA655507 GDW655507 GNS655507 GXO655507 HHK655507 HRG655507 IBC655507 IKY655507 IUU655507 JEQ655507 JOM655507 JYI655507 KIE655507 KSA655507 LBW655507 LLS655507 LVO655507 MFK655507 MPG655507 MZC655507 NIY655507 NSU655507 OCQ655507 OMM655507 OWI655507 PGE655507 PQA655507 PZW655507 QJS655507 QTO655507 RDK655507 RNG655507 RXC655507 SGY655507 SQU655507 TAQ655507 TKM655507 TUI655507 UEE655507 UOA655507 UXW655507 VHS655507 VRO655507 WBK655507 WLG655507 WVC655507 F721043 IQ721043 SM721043 ACI721043 AME721043 AWA721043 BFW721043 BPS721043 BZO721043 CJK721043 CTG721043 DDC721043 DMY721043 DWU721043 EGQ721043 EQM721043 FAI721043 FKE721043 FUA721043 GDW721043 GNS721043 GXO721043 HHK721043 HRG721043 IBC721043 IKY721043 IUU721043 JEQ721043 JOM721043 JYI721043 KIE721043 KSA721043 LBW721043 LLS721043 LVO721043 MFK721043 MPG721043 MZC721043 NIY721043 NSU721043 OCQ721043 OMM721043 OWI721043 PGE721043 PQA721043 PZW721043 QJS721043 QTO721043 RDK721043 RNG721043 RXC721043 SGY721043 SQU721043 TAQ721043 TKM721043 TUI721043 UEE721043 UOA721043 UXW721043 VHS721043 VRO721043 WBK721043 WLG721043 WVC721043 F786579 IQ786579 SM786579 ACI786579 AME786579 AWA786579 BFW786579 BPS786579 BZO786579 CJK786579 CTG786579 DDC786579 DMY786579 DWU786579 EGQ786579 EQM786579 FAI786579 FKE786579 FUA786579 GDW786579 GNS786579 GXO786579 HHK786579 HRG786579 IBC786579 IKY786579 IUU786579 JEQ786579 JOM786579 JYI786579 KIE786579 KSA786579 LBW786579 LLS786579 LVO786579 MFK786579 MPG786579 MZC786579 NIY786579 NSU786579 OCQ786579 OMM786579 OWI786579 PGE786579 PQA786579 PZW786579 QJS786579 QTO786579 RDK786579 RNG786579 RXC786579 SGY786579 SQU786579 TAQ786579 TKM786579 TUI786579 UEE786579 UOA786579 UXW786579 VHS786579 VRO786579 WBK786579 WLG786579 WVC786579 F852115 IQ852115 SM852115 ACI852115 AME852115 AWA852115 BFW852115 BPS852115 BZO852115 CJK852115 CTG852115 DDC852115 DMY852115 DWU852115 EGQ852115 EQM852115 FAI852115 FKE852115 FUA852115 GDW852115 GNS852115 GXO852115 HHK852115 HRG852115 IBC852115 IKY852115 IUU852115 JEQ852115 JOM852115 JYI852115 KIE852115 KSA852115 LBW852115 LLS852115 LVO852115 MFK852115 MPG852115 MZC852115 NIY852115 NSU852115 OCQ852115 OMM852115 OWI852115 PGE852115 PQA852115 PZW852115 QJS852115 QTO852115 RDK852115 RNG852115 RXC852115 SGY852115 SQU852115 TAQ852115 TKM852115 TUI852115 UEE852115 UOA852115 UXW852115 VHS852115 VRO852115 WBK852115 WLG852115 WVC852115 F917651 IQ917651 SM917651 ACI917651 AME917651 AWA917651 BFW917651 BPS917651 BZO917651 CJK917651 CTG917651 DDC917651 DMY917651 DWU917651 EGQ917651 EQM917651 FAI917651 FKE917651 FUA917651 GDW917651 GNS917651 GXO917651 HHK917651 HRG917651 IBC917651 IKY917651 IUU917651 JEQ917651 JOM917651 JYI917651 KIE917651 KSA917651 LBW917651 LLS917651 LVO917651 MFK917651 MPG917651 MZC917651 NIY917651 NSU917651 OCQ917651 OMM917651 OWI917651 PGE917651 PQA917651 PZW917651 QJS917651 QTO917651 RDK917651 RNG917651 RXC917651 SGY917651 SQU917651 TAQ917651 TKM917651 TUI917651 UEE917651 UOA917651 UXW917651 VHS917651 VRO917651 WBK917651 WLG917651 WVC917651 F983187 IQ983187 SM983187 ACI983187 AME983187 AWA983187 BFW983187 BPS983187 BZO983187 CJK983187 CTG983187 DDC983187 DMY983187 DWU983187 EGQ983187 EQM983187 FAI983187 FKE983187 FUA983187 GDW983187 GNS983187 GXO983187 HHK983187 HRG983187 IBC983187 IKY983187 IUU983187 JEQ983187 JOM983187 JYI983187 KIE983187 KSA983187 LBW983187 LLS983187 LVO983187 MFK983187 MPG983187 MZC983187 NIY983187 NSU983187 OCQ983187 OMM983187 OWI983187 PGE983187 PQA983187 PZW983187 QJS983187 QTO983187 RDK983187 RNG983187 RXC983187 SGY983187 SQU983187 TAQ983187 TKM983187 TUI983187 UEE983187 UOA983187 UXW983187 VHS983187 VRO983187 WBK983187 WLG983187 F37 F39 F147" xr:uid="{C51C45DC-A49C-463A-96C5-96DE53C6C86A}">
      <formula1>OR(F37=0,F37-INT(F37*10000)/10000=0)</formula1>
    </dataValidation>
    <dataValidation type="textLength" allowBlank="1" showInputMessage="1" showErrorMessage="1" errorTitle="Errore di digitazione" error="Inserire massimo 1500 caratteri" sqref="D152:F152 IO152:IQ152 SK152:SM152 ACG152:ACI152 AMC152:AME152 AVY152:AWA152 BFU152:BFW152 BPQ152:BPS152 BZM152:BZO152 CJI152:CJK152 CTE152:CTG152 DDA152:DDC152 DMW152:DMY152 DWS152:DWU152 EGO152:EGQ152 EQK152:EQM152 FAG152:FAI152 FKC152:FKE152 FTY152:FUA152 GDU152:GDW152 GNQ152:GNS152 GXM152:GXO152 HHI152:HHK152 HRE152:HRG152 IBA152:IBC152 IKW152:IKY152 IUS152:IUU152 JEO152:JEQ152 JOK152:JOM152 JYG152:JYI152 KIC152:KIE152 KRY152:KSA152 LBU152:LBW152 LLQ152:LLS152 LVM152:LVO152 MFI152:MFK152 MPE152:MPG152 MZA152:MZC152 NIW152:NIY152 NSS152:NSU152 OCO152:OCQ152 OMK152:OMM152 OWG152:OWI152 PGC152:PGE152 PPY152:PQA152 PZU152:PZW152 QJQ152:QJS152 QTM152:QTO152 RDI152:RDK152 RNE152:RNG152 RXA152:RXC152 SGW152:SGY152 SQS152:SQU152 TAO152:TAQ152 TKK152:TKM152 TUG152:TUI152 UEC152:UEE152 UNY152:UOA152 UXU152:UXW152 VHQ152:VHS152 VRM152:VRO152 WBI152:WBK152 WLE152:WLG152 WVA152:WVC152 D65688:F65688 IO65688:IQ65688 SK65688:SM65688 ACG65688:ACI65688 AMC65688:AME65688 AVY65688:AWA65688 BFU65688:BFW65688 BPQ65688:BPS65688 BZM65688:BZO65688 CJI65688:CJK65688 CTE65688:CTG65688 DDA65688:DDC65688 DMW65688:DMY65688 DWS65688:DWU65688 EGO65688:EGQ65688 EQK65688:EQM65688 FAG65688:FAI65688 FKC65688:FKE65688 FTY65688:FUA65688 GDU65688:GDW65688 GNQ65688:GNS65688 GXM65688:GXO65688 HHI65688:HHK65688 HRE65688:HRG65688 IBA65688:IBC65688 IKW65688:IKY65688 IUS65688:IUU65688 JEO65688:JEQ65688 JOK65688:JOM65688 JYG65688:JYI65688 KIC65688:KIE65688 KRY65688:KSA65688 LBU65688:LBW65688 LLQ65688:LLS65688 LVM65688:LVO65688 MFI65688:MFK65688 MPE65688:MPG65688 MZA65688:MZC65688 NIW65688:NIY65688 NSS65688:NSU65688 OCO65688:OCQ65688 OMK65688:OMM65688 OWG65688:OWI65688 PGC65688:PGE65688 PPY65688:PQA65688 PZU65688:PZW65688 QJQ65688:QJS65688 QTM65688:QTO65688 RDI65688:RDK65688 RNE65688:RNG65688 RXA65688:RXC65688 SGW65688:SGY65688 SQS65688:SQU65688 TAO65688:TAQ65688 TKK65688:TKM65688 TUG65688:TUI65688 UEC65688:UEE65688 UNY65688:UOA65688 UXU65688:UXW65688 VHQ65688:VHS65688 VRM65688:VRO65688 WBI65688:WBK65688 WLE65688:WLG65688 WVA65688:WVC65688 D131224:F131224 IO131224:IQ131224 SK131224:SM131224 ACG131224:ACI131224 AMC131224:AME131224 AVY131224:AWA131224 BFU131224:BFW131224 BPQ131224:BPS131224 BZM131224:BZO131224 CJI131224:CJK131224 CTE131224:CTG131224 DDA131224:DDC131224 DMW131224:DMY131224 DWS131224:DWU131224 EGO131224:EGQ131224 EQK131224:EQM131224 FAG131224:FAI131224 FKC131224:FKE131224 FTY131224:FUA131224 GDU131224:GDW131224 GNQ131224:GNS131224 GXM131224:GXO131224 HHI131224:HHK131224 HRE131224:HRG131224 IBA131224:IBC131224 IKW131224:IKY131224 IUS131224:IUU131224 JEO131224:JEQ131224 JOK131224:JOM131224 JYG131224:JYI131224 KIC131224:KIE131224 KRY131224:KSA131224 LBU131224:LBW131224 LLQ131224:LLS131224 LVM131224:LVO131224 MFI131224:MFK131224 MPE131224:MPG131224 MZA131224:MZC131224 NIW131224:NIY131224 NSS131224:NSU131224 OCO131224:OCQ131224 OMK131224:OMM131224 OWG131224:OWI131224 PGC131224:PGE131224 PPY131224:PQA131224 PZU131224:PZW131224 QJQ131224:QJS131224 QTM131224:QTO131224 RDI131224:RDK131224 RNE131224:RNG131224 RXA131224:RXC131224 SGW131224:SGY131224 SQS131224:SQU131224 TAO131224:TAQ131224 TKK131224:TKM131224 TUG131224:TUI131224 UEC131224:UEE131224 UNY131224:UOA131224 UXU131224:UXW131224 VHQ131224:VHS131224 VRM131224:VRO131224 WBI131224:WBK131224 WLE131224:WLG131224 WVA131224:WVC131224 D196760:F196760 IO196760:IQ196760 SK196760:SM196760 ACG196760:ACI196760 AMC196760:AME196760 AVY196760:AWA196760 BFU196760:BFW196760 BPQ196760:BPS196760 BZM196760:BZO196760 CJI196760:CJK196760 CTE196760:CTG196760 DDA196760:DDC196760 DMW196760:DMY196760 DWS196760:DWU196760 EGO196760:EGQ196760 EQK196760:EQM196760 FAG196760:FAI196760 FKC196760:FKE196760 FTY196760:FUA196760 GDU196760:GDW196760 GNQ196760:GNS196760 GXM196760:GXO196760 HHI196760:HHK196760 HRE196760:HRG196760 IBA196760:IBC196760 IKW196760:IKY196760 IUS196760:IUU196760 JEO196760:JEQ196760 JOK196760:JOM196760 JYG196760:JYI196760 KIC196760:KIE196760 KRY196760:KSA196760 LBU196760:LBW196760 LLQ196760:LLS196760 LVM196760:LVO196760 MFI196760:MFK196760 MPE196760:MPG196760 MZA196760:MZC196760 NIW196760:NIY196760 NSS196760:NSU196760 OCO196760:OCQ196760 OMK196760:OMM196760 OWG196760:OWI196760 PGC196760:PGE196760 PPY196760:PQA196760 PZU196760:PZW196760 QJQ196760:QJS196760 QTM196760:QTO196760 RDI196760:RDK196760 RNE196760:RNG196760 RXA196760:RXC196760 SGW196760:SGY196760 SQS196760:SQU196760 TAO196760:TAQ196760 TKK196760:TKM196760 TUG196760:TUI196760 UEC196760:UEE196760 UNY196760:UOA196760 UXU196760:UXW196760 VHQ196760:VHS196760 VRM196760:VRO196760 WBI196760:WBK196760 WLE196760:WLG196760 WVA196760:WVC196760 D262296:F262296 IO262296:IQ262296 SK262296:SM262296 ACG262296:ACI262296 AMC262296:AME262296 AVY262296:AWA262296 BFU262296:BFW262296 BPQ262296:BPS262296 BZM262296:BZO262296 CJI262296:CJK262296 CTE262296:CTG262296 DDA262296:DDC262296 DMW262296:DMY262296 DWS262296:DWU262296 EGO262296:EGQ262296 EQK262296:EQM262296 FAG262296:FAI262296 FKC262296:FKE262296 FTY262296:FUA262296 GDU262296:GDW262296 GNQ262296:GNS262296 GXM262296:GXO262296 HHI262296:HHK262296 HRE262296:HRG262296 IBA262296:IBC262296 IKW262296:IKY262296 IUS262296:IUU262296 JEO262296:JEQ262296 JOK262296:JOM262296 JYG262296:JYI262296 KIC262296:KIE262296 KRY262296:KSA262296 LBU262296:LBW262296 LLQ262296:LLS262296 LVM262296:LVO262296 MFI262296:MFK262296 MPE262296:MPG262296 MZA262296:MZC262296 NIW262296:NIY262296 NSS262296:NSU262296 OCO262296:OCQ262296 OMK262296:OMM262296 OWG262296:OWI262296 PGC262296:PGE262296 PPY262296:PQA262296 PZU262296:PZW262296 QJQ262296:QJS262296 QTM262296:QTO262296 RDI262296:RDK262296 RNE262296:RNG262296 RXA262296:RXC262296 SGW262296:SGY262296 SQS262296:SQU262296 TAO262296:TAQ262296 TKK262296:TKM262296 TUG262296:TUI262296 UEC262296:UEE262296 UNY262296:UOA262296 UXU262296:UXW262296 VHQ262296:VHS262296 VRM262296:VRO262296 WBI262296:WBK262296 WLE262296:WLG262296 WVA262296:WVC262296 D327832:F327832 IO327832:IQ327832 SK327832:SM327832 ACG327832:ACI327832 AMC327832:AME327832 AVY327832:AWA327832 BFU327832:BFW327832 BPQ327832:BPS327832 BZM327832:BZO327832 CJI327832:CJK327832 CTE327832:CTG327832 DDA327832:DDC327832 DMW327832:DMY327832 DWS327832:DWU327832 EGO327832:EGQ327832 EQK327832:EQM327832 FAG327832:FAI327832 FKC327832:FKE327832 FTY327832:FUA327832 GDU327832:GDW327832 GNQ327832:GNS327832 GXM327832:GXO327832 HHI327832:HHK327832 HRE327832:HRG327832 IBA327832:IBC327832 IKW327832:IKY327832 IUS327832:IUU327832 JEO327832:JEQ327832 JOK327832:JOM327832 JYG327832:JYI327832 KIC327832:KIE327832 KRY327832:KSA327832 LBU327832:LBW327832 LLQ327832:LLS327832 LVM327832:LVO327832 MFI327832:MFK327832 MPE327832:MPG327832 MZA327832:MZC327832 NIW327832:NIY327832 NSS327832:NSU327832 OCO327832:OCQ327832 OMK327832:OMM327832 OWG327832:OWI327832 PGC327832:PGE327832 PPY327832:PQA327832 PZU327832:PZW327832 QJQ327832:QJS327832 QTM327832:QTO327832 RDI327832:RDK327832 RNE327832:RNG327832 RXA327832:RXC327832 SGW327832:SGY327832 SQS327832:SQU327832 TAO327832:TAQ327832 TKK327832:TKM327832 TUG327832:TUI327832 UEC327832:UEE327832 UNY327832:UOA327832 UXU327832:UXW327832 VHQ327832:VHS327832 VRM327832:VRO327832 WBI327832:WBK327832 WLE327832:WLG327832 WVA327832:WVC327832 D393368:F393368 IO393368:IQ393368 SK393368:SM393368 ACG393368:ACI393368 AMC393368:AME393368 AVY393368:AWA393368 BFU393368:BFW393368 BPQ393368:BPS393368 BZM393368:BZO393368 CJI393368:CJK393368 CTE393368:CTG393368 DDA393368:DDC393368 DMW393368:DMY393368 DWS393368:DWU393368 EGO393368:EGQ393368 EQK393368:EQM393368 FAG393368:FAI393368 FKC393368:FKE393368 FTY393368:FUA393368 GDU393368:GDW393368 GNQ393368:GNS393368 GXM393368:GXO393368 HHI393368:HHK393368 HRE393368:HRG393368 IBA393368:IBC393368 IKW393368:IKY393368 IUS393368:IUU393368 JEO393368:JEQ393368 JOK393368:JOM393368 JYG393368:JYI393368 KIC393368:KIE393368 KRY393368:KSA393368 LBU393368:LBW393368 LLQ393368:LLS393368 LVM393368:LVO393368 MFI393368:MFK393368 MPE393368:MPG393368 MZA393368:MZC393368 NIW393368:NIY393368 NSS393368:NSU393368 OCO393368:OCQ393368 OMK393368:OMM393368 OWG393368:OWI393368 PGC393368:PGE393368 PPY393368:PQA393368 PZU393368:PZW393368 QJQ393368:QJS393368 QTM393368:QTO393368 RDI393368:RDK393368 RNE393368:RNG393368 RXA393368:RXC393368 SGW393368:SGY393368 SQS393368:SQU393368 TAO393368:TAQ393368 TKK393368:TKM393368 TUG393368:TUI393368 UEC393368:UEE393368 UNY393368:UOA393368 UXU393368:UXW393368 VHQ393368:VHS393368 VRM393368:VRO393368 WBI393368:WBK393368 WLE393368:WLG393368 WVA393368:WVC393368 D458904:F458904 IO458904:IQ458904 SK458904:SM458904 ACG458904:ACI458904 AMC458904:AME458904 AVY458904:AWA458904 BFU458904:BFW458904 BPQ458904:BPS458904 BZM458904:BZO458904 CJI458904:CJK458904 CTE458904:CTG458904 DDA458904:DDC458904 DMW458904:DMY458904 DWS458904:DWU458904 EGO458904:EGQ458904 EQK458904:EQM458904 FAG458904:FAI458904 FKC458904:FKE458904 FTY458904:FUA458904 GDU458904:GDW458904 GNQ458904:GNS458904 GXM458904:GXO458904 HHI458904:HHK458904 HRE458904:HRG458904 IBA458904:IBC458904 IKW458904:IKY458904 IUS458904:IUU458904 JEO458904:JEQ458904 JOK458904:JOM458904 JYG458904:JYI458904 KIC458904:KIE458904 KRY458904:KSA458904 LBU458904:LBW458904 LLQ458904:LLS458904 LVM458904:LVO458904 MFI458904:MFK458904 MPE458904:MPG458904 MZA458904:MZC458904 NIW458904:NIY458904 NSS458904:NSU458904 OCO458904:OCQ458904 OMK458904:OMM458904 OWG458904:OWI458904 PGC458904:PGE458904 PPY458904:PQA458904 PZU458904:PZW458904 QJQ458904:QJS458904 QTM458904:QTO458904 RDI458904:RDK458904 RNE458904:RNG458904 RXA458904:RXC458904 SGW458904:SGY458904 SQS458904:SQU458904 TAO458904:TAQ458904 TKK458904:TKM458904 TUG458904:TUI458904 UEC458904:UEE458904 UNY458904:UOA458904 UXU458904:UXW458904 VHQ458904:VHS458904 VRM458904:VRO458904 WBI458904:WBK458904 WLE458904:WLG458904 WVA458904:WVC458904 D524440:F524440 IO524440:IQ524440 SK524440:SM524440 ACG524440:ACI524440 AMC524440:AME524440 AVY524440:AWA524440 BFU524440:BFW524440 BPQ524440:BPS524440 BZM524440:BZO524440 CJI524440:CJK524440 CTE524440:CTG524440 DDA524440:DDC524440 DMW524440:DMY524440 DWS524440:DWU524440 EGO524440:EGQ524440 EQK524440:EQM524440 FAG524440:FAI524440 FKC524440:FKE524440 FTY524440:FUA524440 GDU524440:GDW524440 GNQ524440:GNS524440 GXM524440:GXO524440 HHI524440:HHK524440 HRE524440:HRG524440 IBA524440:IBC524440 IKW524440:IKY524440 IUS524440:IUU524440 JEO524440:JEQ524440 JOK524440:JOM524440 JYG524440:JYI524440 KIC524440:KIE524440 KRY524440:KSA524440 LBU524440:LBW524440 LLQ524440:LLS524440 LVM524440:LVO524440 MFI524440:MFK524440 MPE524440:MPG524440 MZA524440:MZC524440 NIW524440:NIY524440 NSS524440:NSU524440 OCO524440:OCQ524440 OMK524440:OMM524440 OWG524440:OWI524440 PGC524440:PGE524440 PPY524440:PQA524440 PZU524440:PZW524440 QJQ524440:QJS524440 QTM524440:QTO524440 RDI524440:RDK524440 RNE524440:RNG524440 RXA524440:RXC524440 SGW524440:SGY524440 SQS524440:SQU524440 TAO524440:TAQ524440 TKK524440:TKM524440 TUG524440:TUI524440 UEC524440:UEE524440 UNY524440:UOA524440 UXU524440:UXW524440 VHQ524440:VHS524440 VRM524440:VRO524440 WBI524440:WBK524440 WLE524440:WLG524440 WVA524440:WVC524440 D589976:F589976 IO589976:IQ589976 SK589976:SM589976 ACG589976:ACI589976 AMC589976:AME589976 AVY589976:AWA589976 BFU589976:BFW589976 BPQ589976:BPS589976 BZM589976:BZO589976 CJI589976:CJK589976 CTE589976:CTG589976 DDA589976:DDC589976 DMW589976:DMY589976 DWS589976:DWU589976 EGO589976:EGQ589976 EQK589976:EQM589976 FAG589976:FAI589976 FKC589976:FKE589976 FTY589976:FUA589976 GDU589976:GDW589976 GNQ589976:GNS589976 GXM589976:GXO589976 HHI589976:HHK589976 HRE589976:HRG589976 IBA589976:IBC589976 IKW589976:IKY589976 IUS589976:IUU589976 JEO589976:JEQ589976 JOK589976:JOM589976 JYG589976:JYI589976 KIC589976:KIE589976 KRY589976:KSA589976 LBU589976:LBW589976 LLQ589976:LLS589976 LVM589976:LVO589976 MFI589976:MFK589976 MPE589976:MPG589976 MZA589976:MZC589976 NIW589976:NIY589976 NSS589976:NSU589976 OCO589976:OCQ589976 OMK589976:OMM589976 OWG589976:OWI589976 PGC589976:PGE589976 PPY589976:PQA589976 PZU589976:PZW589976 QJQ589976:QJS589976 QTM589976:QTO589976 RDI589976:RDK589976 RNE589976:RNG589976 RXA589976:RXC589976 SGW589976:SGY589976 SQS589976:SQU589976 TAO589976:TAQ589976 TKK589976:TKM589976 TUG589976:TUI589976 UEC589976:UEE589976 UNY589976:UOA589976 UXU589976:UXW589976 VHQ589976:VHS589976 VRM589976:VRO589976 WBI589976:WBK589976 WLE589976:WLG589976 WVA589976:WVC589976 D655512:F655512 IO655512:IQ655512 SK655512:SM655512 ACG655512:ACI655512 AMC655512:AME655512 AVY655512:AWA655512 BFU655512:BFW655512 BPQ655512:BPS655512 BZM655512:BZO655512 CJI655512:CJK655512 CTE655512:CTG655512 DDA655512:DDC655512 DMW655512:DMY655512 DWS655512:DWU655512 EGO655512:EGQ655512 EQK655512:EQM655512 FAG655512:FAI655512 FKC655512:FKE655512 FTY655512:FUA655512 GDU655512:GDW655512 GNQ655512:GNS655512 GXM655512:GXO655512 HHI655512:HHK655512 HRE655512:HRG655512 IBA655512:IBC655512 IKW655512:IKY655512 IUS655512:IUU655512 JEO655512:JEQ655512 JOK655512:JOM655512 JYG655512:JYI655512 KIC655512:KIE655512 KRY655512:KSA655512 LBU655512:LBW655512 LLQ655512:LLS655512 LVM655512:LVO655512 MFI655512:MFK655512 MPE655512:MPG655512 MZA655512:MZC655512 NIW655512:NIY655512 NSS655512:NSU655512 OCO655512:OCQ655512 OMK655512:OMM655512 OWG655512:OWI655512 PGC655512:PGE655512 PPY655512:PQA655512 PZU655512:PZW655512 QJQ655512:QJS655512 QTM655512:QTO655512 RDI655512:RDK655512 RNE655512:RNG655512 RXA655512:RXC655512 SGW655512:SGY655512 SQS655512:SQU655512 TAO655512:TAQ655512 TKK655512:TKM655512 TUG655512:TUI655512 UEC655512:UEE655512 UNY655512:UOA655512 UXU655512:UXW655512 VHQ655512:VHS655512 VRM655512:VRO655512 WBI655512:WBK655512 WLE655512:WLG655512 WVA655512:WVC655512 D721048:F721048 IO721048:IQ721048 SK721048:SM721048 ACG721048:ACI721048 AMC721048:AME721048 AVY721048:AWA721048 BFU721048:BFW721048 BPQ721048:BPS721048 BZM721048:BZO721048 CJI721048:CJK721048 CTE721048:CTG721048 DDA721048:DDC721048 DMW721048:DMY721048 DWS721048:DWU721048 EGO721048:EGQ721048 EQK721048:EQM721048 FAG721048:FAI721048 FKC721048:FKE721048 FTY721048:FUA721048 GDU721048:GDW721048 GNQ721048:GNS721048 GXM721048:GXO721048 HHI721048:HHK721048 HRE721048:HRG721048 IBA721048:IBC721048 IKW721048:IKY721048 IUS721048:IUU721048 JEO721048:JEQ721048 JOK721048:JOM721048 JYG721048:JYI721048 KIC721048:KIE721048 KRY721048:KSA721048 LBU721048:LBW721048 LLQ721048:LLS721048 LVM721048:LVO721048 MFI721048:MFK721048 MPE721048:MPG721048 MZA721048:MZC721048 NIW721048:NIY721048 NSS721048:NSU721048 OCO721048:OCQ721048 OMK721048:OMM721048 OWG721048:OWI721048 PGC721048:PGE721048 PPY721048:PQA721048 PZU721048:PZW721048 QJQ721048:QJS721048 QTM721048:QTO721048 RDI721048:RDK721048 RNE721048:RNG721048 RXA721048:RXC721048 SGW721048:SGY721048 SQS721048:SQU721048 TAO721048:TAQ721048 TKK721048:TKM721048 TUG721048:TUI721048 UEC721048:UEE721048 UNY721048:UOA721048 UXU721048:UXW721048 VHQ721048:VHS721048 VRM721048:VRO721048 WBI721048:WBK721048 WLE721048:WLG721048 WVA721048:WVC721048 D786584:F786584 IO786584:IQ786584 SK786584:SM786584 ACG786584:ACI786584 AMC786584:AME786584 AVY786584:AWA786584 BFU786584:BFW786584 BPQ786584:BPS786584 BZM786584:BZO786584 CJI786584:CJK786584 CTE786584:CTG786584 DDA786584:DDC786584 DMW786584:DMY786584 DWS786584:DWU786584 EGO786584:EGQ786584 EQK786584:EQM786584 FAG786584:FAI786584 FKC786584:FKE786584 FTY786584:FUA786584 GDU786584:GDW786584 GNQ786584:GNS786584 GXM786584:GXO786584 HHI786584:HHK786584 HRE786584:HRG786584 IBA786584:IBC786584 IKW786584:IKY786584 IUS786584:IUU786584 JEO786584:JEQ786584 JOK786584:JOM786584 JYG786584:JYI786584 KIC786584:KIE786584 KRY786584:KSA786584 LBU786584:LBW786584 LLQ786584:LLS786584 LVM786584:LVO786584 MFI786584:MFK786584 MPE786584:MPG786584 MZA786584:MZC786584 NIW786584:NIY786584 NSS786584:NSU786584 OCO786584:OCQ786584 OMK786584:OMM786584 OWG786584:OWI786584 PGC786584:PGE786584 PPY786584:PQA786584 PZU786584:PZW786584 QJQ786584:QJS786584 QTM786584:QTO786584 RDI786584:RDK786584 RNE786584:RNG786584 RXA786584:RXC786584 SGW786584:SGY786584 SQS786584:SQU786584 TAO786584:TAQ786584 TKK786584:TKM786584 TUG786584:TUI786584 UEC786584:UEE786584 UNY786584:UOA786584 UXU786584:UXW786584 VHQ786584:VHS786584 VRM786584:VRO786584 WBI786584:WBK786584 WLE786584:WLG786584 WVA786584:WVC786584 D852120:F852120 IO852120:IQ852120 SK852120:SM852120 ACG852120:ACI852120 AMC852120:AME852120 AVY852120:AWA852120 BFU852120:BFW852120 BPQ852120:BPS852120 BZM852120:BZO852120 CJI852120:CJK852120 CTE852120:CTG852120 DDA852120:DDC852120 DMW852120:DMY852120 DWS852120:DWU852120 EGO852120:EGQ852120 EQK852120:EQM852120 FAG852120:FAI852120 FKC852120:FKE852120 FTY852120:FUA852120 GDU852120:GDW852120 GNQ852120:GNS852120 GXM852120:GXO852120 HHI852120:HHK852120 HRE852120:HRG852120 IBA852120:IBC852120 IKW852120:IKY852120 IUS852120:IUU852120 JEO852120:JEQ852120 JOK852120:JOM852120 JYG852120:JYI852120 KIC852120:KIE852120 KRY852120:KSA852120 LBU852120:LBW852120 LLQ852120:LLS852120 LVM852120:LVO852120 MFI852120:MFK852120 MPE852120:MPG852120 MZA852120:MZC852120 NIW852120:NIY852120 NSS852120:NSU852120 OCO852120:OCQ852120 OMK852120:OMM852120 OWG852120:OWI852120 PGC852120:PGE852120 PPY852120:PQA852120 PZU852120:PZW852120 QJQ852120:QJS852120 QTM852120:QTO852120 RDI852120:RDK852120 RNE852120:RNG852120 RXA852120:RXC852120 SGW852120:SGY852120 SQS852120:SQU852120 TAO852120:TAQ852120 TKK852120:TKM852120 TUG852120:TUI852120 UEC852120:UEE852120 UNY852120:UOA852120 UXU852120:UXW852120 VHQ852120:VHS852120 VRM852120:VRO852120 WBI852120:WBK852120 WLE852120:WLG852120 WVA852120:WVC852120 D917656:F917656 IO917656:IQ917656 SK917656:SM917656 ACG917656:ACI917656 AMC917656:AME917656 AVY917656:AWA917656 BFU917656:BFW917656 BPQ917656:BPS917656 BZM917656:BZO917656 CJI917656:CJK917656 CTE917656:CTG917656 DDA917656:DDC917656 DMW917656:DMY917656 DWS917656:DWU917656 EGO917656:EGQ917656 EQK917656:EQM917656 FAG917656:FAI917656 FKC917656:FKE917656 FTY917656:FUA917656 GDU917656:GDW917656 GNQ917656:GNS917656 GXM917656:GXO917656 HHI917656:HHK917656 HRE917656:HRG917656 IBA917656:IBC917656 IKW917656:IKY917656 IUS917656:IUU917656 JEO917656:JEQ917656 JOK917656:JOM917656 JYG917656:JYI917656 KIC917656:KIE917656 KRY917656:KSA917656 LBU917656:LBW917656 LLQ917656:LLS917656 LVM917656:LVO917656 MFI917656:MFK917656 MPE917656:MPG917656 MZA917656:MZC917656 NIW917656:NIY917656 NSS917656:NSU917656 OCO917656:OCQ917656 OMK917656:OMM917656 OWG917656:OWI917656 PGC917656:PGE917656 PPY917656:PQA917656 PZU917656:PZW917656 QJQ917656:QJS917656 QTM917656:QTO917656 RDI917656:RDK917656 RNE917656:RNG917656 RXA917656:RXC917656 SGW917656:SGY917656 SQS917656:SQU917656 TAO917656:TAQ917656 TKK917656:TKM917656 TUG917656:TUI917656 UEC917656:UEE917656 UNY917656:UOA917656 UXU917656:UXW917656 VHQ917656:VHS917656 VRM917656:VRO917656 WBI917656:WBK917656 WLE917656:WLG917656 WVA917656:WVC917656 D983192:F983192 IO983192:IQ983192 SK983192:SM983192 ACG983192:ACI983192 AMC983192:AME983192 AVY983192:AWA983192 BFU983192:BFW983192 BPQ983192:BPS983192 BZM983192:BZO983192 CJI983192:CJK983192 CTE983192:CTG983192 DDA983192:DDC983192 DMW983192:DMY983192 DWS983192:DWU983192 EGO983192:EGQ983192 EQK983192:EQM983192 FAG983192:FAI983192 FKC983192:FKE983192 FTY983192:FUA983192 GDU983192:GDW983192 GNQ983192:GNS983192 GXM983192:GXO983192 HHI983192:HHK983192 HRE983192:HRG983192 IBA983192:IBC983192 IKW983192:IKY983192 IUS983192:IUU983192 JEO983192:JEQ983192 JOK983192:JOM983192 JYG983192:JYI983192 KIC983192:KIE983192 KRY983192:KSA983192 LBU983192:LBW983192 LLQ983192:LLS983192 LVM983192:LVO983192 MFI983192:MFK983192 MPE983192:MPG983192 MZA983192:MZC983192 NIW983192:NIY983192 NSS983192:NSU983192 OCO983192:OCQ983192 OMK983192:OMM983192 OWG983192:OWI983192 PGC983192:PGE983192 PPY983192:PQA983192 PZU983192:PZW983192 QJQ983192:QJS983192 QTM983192:QTO983192 RDI983192:RDK983192 RNE983192:RNG983192 RXA983192:RXC983192 SGW983192:SGY983192 SQS983192:SQU983192 TAO983192:TAQ983192 TKK983192:TKM983192 TUG983192:TUI983192 UEC983192:UEE983192 UNY983192:UOA983192 UXU983192:UXW983192 VHQ983192:VHS983192 VRM983192:VRO983192 WBI983192:WBK983192 WLE983192:WLG983192 WVA983192:WVC983192 IO155:IQ155 SK155:SM155 ACG155:ACI155 AMC155:AME155 AVY155:AWA155 BFU155:BFW155 BPQ155:BPS155 BZM155:BZO155 CJI155:CJK155 CTE155:CTG155 DDA155:DDC155 DMW155:DMY155 DWS155:DWU155 EGO155:EGQ155 EQK155:EQM155 FAG155:FAI155 FKC155:FKE155 FTY155:FUA155 GDU155:GDW155 GNQ155:GNS155 GXM155:GXO155 HHI155:HHK155 HRE155:HRG155 IBA155:IBC155 IKW155:IKY155 IUS155:IUU155 JEO155:JEQ155 JOK155:JOM155 JYG155:JYI155 KIC155:KIE155 KRY155:KSA155 LBU155:LBW155 LLQ155:LLS155 LVM155:LVO155 MFI155:MFK155 MPE155:MPG155 MZA155:MZC155 NIW155:NIY155 NSS155:NSU155 OCO155:OCQ155 OMK155:OMM155 OWG155:OWI155 PGC155:PGE155 PPY155:PQA155 PZU155:PZW155 QJQ155:QJS155 QTM155:QTO155 RDI155:RDK155 RNE155:RNG155 RXA155:RXC155 SGW155:SGY155 SQS155:SQU155 TAO155:TAQ155 TKK155:TKM155 TUG155:TUI155 UEC155:UEE155 UNY155:UOA155 UXU155:UXW155 VHQ155:VHS155 VRM155:VRO155 WBI155:WBK155 WLE155:WLG155 WVA155:WVC155 WVA983195:WVC983195 D65691:F65691 IO65691:IQ65691 SK65691:SM65691 ACG65691:ACI65691 AMC65691:AME65691 AVY65691:AWA65691 BFU65691:BFW65691 BPQ65691:BPS65691 BZM65691:BZO65691 CJI65691:CJK65691 CTE65691:CTG65691 DDA65691:DDC65691 DMW65691:DMY65691 DWS65691:DWU65691 EGO65691:EGQ65691 EQK65691:EQM65691 FAG65691:FAI65691 FKC65691:FKE65691 FTY65691:FUA65691 GDU65691:GDW65691 GNQ65691:GNS65691 GXM65691:GXO65691 HHI65691:HHK65691 HRE65691:HRG65691 IBA65691:IBC65691 IKW65691:IKY65691 IUS65691:IUU65691 JEO65691:JEQ65691 JOK65691:JOM65691 JYG65691:JYI65691 KIC65691:KIE65691 KRY65691:KSA65691 LBU65691:LBW65691 LLQ65691:LLS65691 LVM65691:LVO65691 MFI65691:MFK65691 MPE65691:MPG65691 MZA65691:MZC65691 NIW65691:NIY65691 NSS65691:NSU65691 OCO65691:OCQ65691 OMK65691:OMM65691 OWG65691:OWI65691 PGC65691:PGE65691 PPY65691:PQA65691 PZU65691:PZW65691 QJQ65691:QJS65691 QTM65691:QTO65691 RDI65691:RDK65691 RNE65691:RNG65691 RXA65691:RXC65691 SGW65691:SGY65691 SQS65691:SQU65691 TAO65691:TAQ65691 TKK65691:TKM65691 TUG65691:TUI65691 UEC65691:UEE65691 UNY65691:UOA65691 UXU65691:UXW65691 VHQ65691:VHS65691 VRM65691:VRO65691 WBI65691:WBK65691 WLE65691:WLG65691 WVA65691:WVC65691 D131227:F131227 IO131227:IQ131227 SK131227:SM131227 ACG131227:ACI131227 AMC131227:AME131227 AVY131227:AWA131227 BFU131227:BFW131227 BPQ131227:BPS131227 BZM131227:BZO131227 CJI131227:CJK131227 CTE131227:CTG131227 DDA131227:DDC131227 DMW131227:DMY131227 DWS131227:DWU131227 EGO131227:EGQ131227 EQK131227:EQM131227 FAG131227:FAI131227 FKC131227:FKE131227 FTY131227:FUA131227 GDU131227:GDW131227 GNQ131227:GNS131227 GXM131227:GXO131227 HHI131227:HHK131227 HRE131227:HRG131227 IBA131227:IBC131227 IKW131227:IKY131227 IUS131227:IUU131227 JEO131227:JEQ131227 JOK131227:JOM131227 JYG131227:JYI131227 KIC131227:KIE131227 KRY131227:KSA131227 LBU131227:LBW131227 LLQ131227:LLS131227 LVM131227:LVO131227 MFI131227:MFK131227 MPE131227:MPG131227 MZA131227:MZC131227 NIW131227:NIY131227 NSS131227:NSU131227 OCO131227:OCQ131227 OMK131227:OMM131227 OWG131227:OWI131227 PGC131227:PGE131227 PPY131227:PQA131227 PZU131227:PZW131227 QJQ131227:QJS131227 QTM131227:QTO131227 RDI131227:RDK131227 RNE131227:RNG131227 RXA131227:RXC131227 SGW131227:SGY131227 SQS131227:SQU131227 TAO131227:TAQ131227 TKK131227:TKM131227 TUG131227:TUI131227 UEC131227:UEE131227 UNY131227:UOA131227 UXU131227:UXW131227 VHQ131227:VHS131227 VRM131227:VRO131227 WBI131227:WBK131227 WLE131227:WLG131227 WVA131227:WVC131227 D196763:F196763 IO196763:IQ196763 SK196763:SM196763 ACG196763:ACI196763 AMC196763:AME196763 AVY196763:AWA196763 BFU196763:BFW196763 BPQ196763:BPS196763 BZM196763:BZO196763 CJI196763:CJK196763 CTE196763:CTG196763 DDA196763:DDC196763 DMW196763:DMY196763 DWS196763:DWU196763 EGO196763:EGQ196763 EQK196763:EQM196763 FAG196763:FAI196763 FKC196763:FKE196763 FTY196763:FUA196763 GDU196763:GDW196763 GNQ196763:GNS196763 GXM196763:GXO196763 HHI196763:HHK196763 HRE196763:HRG196763 IBA196763:IBC196763 IKW196763:IKY196763 IUS196763:IUU196763 JEO196763:JEQ196763 JOK196763:JOM196763 JYG196763:JYI196763 KIC196763:KIE196763 KRY196763:KSA196763 LBU196763:LBW196763 LLQ196763:LLS196763 LVM196763:LVO196763 MFI196763:MFK196763 MPE196763:MPG196763 MZA196763:MZC196763 NIW196763:NIY196763 NSS196763:NSU196763 OCO196763:OCQ196763 OMK196763:OMM196763 OWG196763:OWI196763 PGC196763:PGE196763 PPY196763:PQA196763 PZU196763:PZW196763 QJQ196763:QJS196763 QTM196763:QTO196763 RDI196763:RDK196763 RNE196763:RNG196763 RXA196763:RXC196763 SGW196763:SGY196763 SQS196763:SQU196763 TAO196763:TAQ196763 TKK196763:TKM196763 TUG196763:TUI196763 UEC196763:UEE196763 UNY196763:UOA196763 UXU196763:UXW196763 VHQ196763:VHS196763 VRM196763:VRO196763 WBI196763:WBK196763 WLE196763:WLG196763 WVA196763:WVC196763 D262299:F262299 IO262299:IQ262299 SK262299:SM262299 ACG262299:ACI262299 AMC262299:AME262299 AVY262299:AWA262299 BFU262299:BFW262299 BPQ262299:BPS262299 BZM262299:BZO262299 CJI262299:CJK262299 CTE262299:CTG262299 DDA262299:DDC262299 DMW262299:DMY262299 DWS262299:DWU262299 EGO262299:EGQ262299 EQK262299:EQM262299 FAG262299:FAI262299 FKC262299:FKE262299 FTY262299:FUA262299 GDU262299:GDW262299 GNQ262299:GNS262299 GXM262299:GXO262299 HHI262299:HHK262299 HRE262299:HRG262299 IBA262299:IBC262299 IKW262299:IKY262299 IUS262299:IUU262299 JEO262299:JEQ262299 JOK262299:JOM262299 JYG262299:JYI262299 KIC262299:KIE262299 KRY262299:KSA262299 LBU262299:LBW262299 LLQ262299:LLS262299 LVM262299:LVO262299 MFI262299:MFK262299 MPE262299:MPG262299 MZA262299:MZC262299 NIW262299:NIY262299 NSS262299:NSU262299 OCO262299:OCQ262299 OMK262299:OMM262299 OWG262299:OWI262299 PGC262299:PGE262299 PPY262299:PQA262299 PZU262299:PZW262299 QJQ262299:QJS262299 QTM262299:QTO262299 RDI262299:RDK262299 RNE262299:RNG262299 RXA262299:RXC262299 SGW262299:SGY262299 SQS262299:SQU262299 TAO262299:TAQ262299 TKK262299:TKM262299 TUG262299:TUI262299 UEC262299:UEE262299 UNY262299:UOA262299 UXU262299:UXW262299 VHQ262299:VHS262299 VRM262299:VRO262299 WBI262299:WBK262299 WLE262299:WLG262299 WVA262299:WVC262299 D327835:F327835 IO327835:IQ327835 SK327835:SM327835 ACG327835:ACI327835 AMC327835:AME327835 AVY327835:AWA327835 BFU327835:BFW327835 BPQ327835:BPS327835 BZM327835:BZO327835 CJI327835:CJK327835 CTE327835:CTG327835 DDA327835:DDC327835 DMW327835:DMY327835 DWS327835:DWU327835 EGO327835:EGQ327835 EQK327835:EQM327835 FAG327835:FAI327835 FKC327835:FKE327835 FTY327835:FUA327835 GDU327835:GDW327835 GNQ327835:GNS327835 GXM327835:GXO327835 HHI327835:HHK327835 HRE327835:HRG327835 IBA327835:IBC327835 IKW327835:IKY327835 IUS327835:IUU327835 JEO327835:JEQ327835 JOK327835:JOM327835 JYG327835:JYI327835 KIC327835:KIE327835 KRY327835:KSA327835 LBU327835:LBW327835 LLQ327835:LLS327835 LVM327835:LVO327835 MFI327835:MFK327835 MPE327835:MPG327835 MZA327835:MZC327835 NIW327835:NIY327835 NSS327835:NSU327835 OCO327835:OCQ327835 OMK327835:OMM327835 OWG327835:OWI327835 PGC327835:PGE327835 PPY327835:PQA327835 PZU327835:PZW327835 QJQ327835:QJS327835 QTM327835:QTO327835 RDI327835:RDK327835 RNE327835:RNG327835 RXA327835:RXC327835 SGW327835:SGY327835 SQS327835:SQU327835 TAO327835:TAQ327835 TKK327835:TKM327835 TUG327835:TUI327835 UEC327835:UEE327835 UNY327835:UOA327835 UXU327835:UXW327835 VHQ327835:VHS327835 VRM327835:VRO327835 WBI327835:WBK327835 WLE327835:WLG327835 WVA327835:WVC327835 D393371:F393371 IO393371:IQ393371 SK393371:SM393371 ACG393371:ACI393371 AMC393371:AME393371 AVY393371:AWA393371 BFU393371:BFW393371 BPQ393371:BPS393371 BZM393371:BZO393371 CJI393371:CJK393371 CTE393371:CTG393371 DDA393371:DDC393371 DMW393371:DMY393371 DWS393371:DWU393371 EGO393371:EGQ393371 EQK393371:EQM393371 FAG393371:FAI393371 FKC393371:FKE393371 FTY393371:FUA393371 GDU393371:GDW393371 GNQ393371:GNS393371 GXM393371:GXO393371 HHI393371:HHK393371 HRE393371:HRG393371 IBA393371:IBC393371 IKW393371:IKY393371 IUS393371:IUU393371 JEO393371:JEQ393371 JOK393371:JOM393371 JYG393371:JYI393371 KIC393371:KIE393371 KRY393371:KSA393371 LBU393371:LBW393371 LLQ393371:LLS393371 LVM393371:LVO393371 MFI393371:MFK393371 MPE393371:MPG393371 MZA393371:MZC393371 NIW393371:NIY393371 NSS393371:NSU393371 OCO393371:OCQ393371 OMK393371:OMM393371 OWG393371:OWI393371 PGC393371:PGE393371 PPY393371:PQA393371 PZU393371:PZW393371 QJQ393371:QJS393371 QTM393371:QTO393371 RDI393371:RDK393371 RNE393371:RNG393371 RXA393371:RXC393371 SGW393371:SGY393371 SQS393371:SQU393371 TAO393371:TAQ393371 TKK393371:TKM393371 TUG393371:TUI393371 UEC393371:UEE393371 UNY393371:UOA393371 UXU393371:UXW393371 VHQ393371:VHS393371 VRM393371:VRO393371 WBI393371:WBK393371 WLE393371:WLG393371 WVA393371:WVC393371 D458907:F458907 IO458907:IQ458907 SK458907:SM458907 ACG458907:ACI458907 AMC458907:AME458907 AVY458907:AWA458907 BFU458907:BFW458907 BPQ458907:BPS458907 BZM458907:BZO458907 CJI458907:CJK458907 CTE458907:CTG458907 DDA458907:DDC458907 DMW458907:DMY458907 DWS458907:DWU458907 EGO458907:EGQ458907 EQK458907:EQM458907 FAG458907:FAI458907 FKC458907:FKE458907 FTY458907:FUA458907 GDU458907:GDW458907 GNQ458907:GNS458907 GXM458907:GXO458907 HHI458907:HHK458907 HRE458907:HRG458907 IBA458907:IBC458907 IKW458907:IKY458907 IUS458907:IUU458907 JEO458907:JEQ458907 JOK458907:JOM458907 JYG458907:JYI458907 KIC458907:KIE458907 KRY458907:KSA458907 LBU458907:LBW458907 LLQ458907:LLS458907 LVM458907:LVO458907 MFI458907:MFK458907 MPE458907:MPG458907 MZA458907:MZC458907 NIW458907:NIY458907 NSS458907:NSU458907 OCO458907:OCQ458907 OMK458907:OMM458907 OWG458907:OWI458907 PGC458907:PGE458907 PPY458907:PQA458907 PZU458907:PZW458907 QJQ458907:QJS458907 QTM458907:QTO458907 RDI458907:RDK458907 RNE458907:RNG458907 RXA458907:RXC458907 SGW458907:SGY458907 SQS458907:SQU458907 TAO458907:TAQ458907 TKK458907:TKM458907 TUG458907:TUI458907 UEC458907:UEE458907 UNY458907:UOA458907 UXU458907:UXW458907 VHQ458907:VHS458907 VRM458907:VRO458907 WBI458907:WBK458907 WLE458907:WLG458907 WVA458907:WVC458907 D524443:F524443 IO524443:IQ524443 SK524443:SM524443 ACG524443:ACI524443 AMC524443:AME524443 AVY524443:AWA524443 BFU524443:BFW524443 BPQ524443:BPS524443 BZM524443:BZO524443 CJI524443:CJK524443 CTE524443:CTG524443 DDA524443:DDC524443 DMW524443:DMY524443 DWS524443:DWU524443 EGO524443:EGQ524443 EQK524443:EQM524443 FAG524443:FAI524443 FKC524443:FKE524443 FTY524443:FUA524443 GDU524443:GDW524443 GNQ524443:GNS524443 GXM524443:GXO524443 HHI524443:HHK524443 HRE524443:HRG524443 IBA524443:IBC524443 IKW524443:IKY524443 IUS524443:IUU524443 JEO524443:JEQ524443 JOK524443:JOM524443 JYG524443:JYI524443 KIC524443:KIE524443 KRY524443:KSA524443 LBU524443:LBW524443 LLQ524443:LLS524443 LVM524443:LVO524443 MFI524443:MFK524443 MPE524443:MPG524443 MZA524443:MZC524443 NIW524443:NIY524443 NSS524443:NSU524443 OCO524443:OCQ524443 OMK524443:OMM524443 OWG524443:OWI524443 PGC524443:PGE524443 PPY524443:PQA524443 PZU524443:PZW524443 QJQ524443:QJS524443 QTM524443:QTO524443 RDI524443:RDK524443 RNE524443:RNG524443 RXA524443:RXC524443 SGW524443:SGY524443 SQS524443:SQU524443 TAO524443:TAQ524443 TKK524443:TKM524443 TUG524443:TUI524443 UEC524443:UEE524443 UNY524443:UOA524443 UXU524443:UXW524443 VHQ524443:VHS524443 VRM524443:VRO524443 WBI524443:WBK524443 WLE524443:WLG524443 WVA524443:WVC524443 D589979:F589979 IO589979:IQ589979 SK589979:SM589979 ACG589979:ACI589979 AMC589979:AME589979 AVY589979:AWA589979 BFU589979:BFW589979 BPQ589979:BPS589979 BZM589979:BZO589979 CJI589979:CJK589979 CTE589979:CTG589979 DDA589979:DDC589979 DMW589979:DMY589979 DWS589979:DWU589979 EGO589979:EGQ589979 EQK589979:EQM589979 FAG589979:FAI589979 FKC589979:FKE589979 FTY589979:FUA589979 GDU589979:GDW589979 GNQ589979:GNS589979 GXM589979:GXO589979 HHI589979:HHK589979 HRE589979:HRG589979 IBA589979:IBC589979 IKW589979:IKY589979 IUS589979:IUU589979 JEO589979:JEQ589979 JOK589979:JOM589979 JYG589979:JYI589979 KIC589979:KIE589979 KRY589979:KSA589979 LBU589979:LBW589979 LLQ589979:LLS589979 LVM589979:LVO589979 MFI589979:MFK589979 MPE589979:MPG589979 MZA589979:MZC589979 NIW589979:NIY589979 NSS589979:NSU589979 OCO589979:OCQ589979 OMK589979:OMM589979 OWG589979:OWI589979 PGC589979:PGE589979 PPY589979:PQA589979 PZU589979:PZW589979 QJQ589979:QJS589979 QTM589979:QTO589979 RDI589979:RDK589979 RNE589979:RNG589979 RXA589979:RXC589979 SGW589979:SGY589979 SQS589979:SQU589979 TAO589979:TAQ589979 TKK589979:TKM589979 TUG589979:TUI589979 UEC589979:UEE589979 UNY589979:UOA589979 UXU589979:UXW589979 VHQ589979:VHS589979 VRM589979:VRO589979 WBI589979:WBK589979 WLE589979:WLG589979 WVA589979:WVC589979 D655515:F655515 IO655515:IQ655515 SK655515:SM655515 ACG655515:ACI655515 AMC655515:AME655515 AVY655515:AWA655515 BFU655515:BFW655515 BPQ655515:BPS655515 BZM655515:BZO655515 CJI655515:CJK655515 CTE655515:CTG655515 DDA655515:DDC655515 DMW655515:DMY655515 DWS655515:DWU655515 EGO655515:EGQ655515 EQK655515:EQM655515 FAG655515:FAI655515 FKC655515:FKE655515 FTY655515:FUA655515 GDU655515:GDW655515 GNQ655515:GNS655515 GXM655515:GXO655515 HHI655515:HHK655515 HRE655515:HRG655515 IBA655515:IBC655515 IKW655515:IKY655515 IUS655515:IUU655515 JEO655515:JEQ655515 JOK655515:JOM655515 JYG655515:JYI655515 KIC655515:KIE655515 KRY655515:KSA655515 LBU655515:LBW655515 LLQ655515:LLS655515 LVM655515:LVO655515 MFI655515:MFK655515 MPE655515:MPG655515 MZA655515:MZC655515 NIW655515:NIY655515 NSS655515:NSU655515 OCO655515:OCQ655515 OMK655515:OMM655515 OWG655515:OWI655515 PGC655515:PGE655515 PPY655515:PQA655515 PZU655515:PZW655515 QJQ655515:QJS655515 QTM655515:QTO655515 RDI655515:RDK655515 RNE655515:RNG655515 RXA655515:RXC655515 SGW655515:SGY655515 SQS655515:SQU655515 TAO655515:TAQ655515 TKK655515:TKM655515 TUG655515:TUI655515 UEC655515:UEE655515 UNY655515:UOA655515 UXU655515:UXW655515 VHQ655515:VHS655515 VRM655515:VRO655515 WBI655515:WBK655515 WLE655515:WLG655515 WVA655515:WVC655515 D721051:F721051 IO721051:IQ721051 SK721051:SM721051 ACG721051:ACI721051 AMC721051:AME721051 AVY721051:AWA721051 BFU721051:BFW721051 BPQ721051:BPS721051 BZM721051:BZO721051 CJI721051:CJK721051 CTE721051:CTG721051 DDA721051:DDC721051 DMW721051:DMY721051 DWS721051:DWU721051 EGO721051:EGQ721051 EQK721051:EQM721051 FAG721051:FAI721051 FKC721051:FKE721051 FTY721051:FUA721051 GDU721051:GDW721051 GNQ721051:GNS721051 GXM721051:GXO721051 HHI721051:HHK721051 HRE721051:HRG721051 IBA721051:IBC721051 IKW721051:IKY721051 IUS721051:IUU721051 JEO721051:JEQ721051 JOK721051:JOM721051 JYG721051:JYI721051 KIC721051:KIE721051 KRY721051:KSA721051 LBU721051:LBW721051 LLQ721051:LLS721051 LVM721051:LVO721051 MFI721051:MFK721051 MPE721051:MPG721051 MZA721051:MZC721051 NIW721051:NIY721051 NSS721051:NSU721051 OCO721051:OCQ721051 OMK721051:OMM721051 OWG721051:OWI721051 PGC721051:PGE721051 PPY721051:PQA721051 PZU721051:PZW721051 QJQ721051:QJS721051 QTM721051:QTO721051 RDI721051:RDK721051 RNE721051:RNG721051 RXA721051:RXC721051 SGW721051:SGY721051 SQS721051:SQU721051 TAO721051:TAQ721051 TKK721051:TKM721051 TUG721051:TUI721051 UEC721051:UEE721051 UNY721051:UOA721051 UXU721051:UXW721051 VHQ721051:VHS721051 VRM721051:VRO721051 WBI721051:WBK721051 WLE721051:WLG721051 WVA721051:WVC721051 D786587:F786587 IO786587:IQ786587 SK786587:SM786587 ACG786587:ACI786587 AMC786587:AME786587 AVY786587:AWA786587 BFU786587:BFW786587 BPQ786587:BPS786587 BZM786587:BZO786587 CJI786587:CJK786587 CTE786587:CTG786587 DDA786587:DDC786587 DMW786587:DMY786587 DWS786587:DWU786587 EGO786587:EGQ786587 EQK786587:EQM786587 FAG786587:FAI786587 FKC786587:FKE786587 FTY786587:FUA786587 GDU786587:GDW786587 GNQ786587:GNS786587 GXM786587:GXO786587 HHI786587:HHK786587 HRE786587:HRG786587 IBA786587:IBC786587 IKW786587:IKY786587 IUS786587:IUU786587 JEO786587:JEQ786587 JOK786587:JOM786587 JYG786587:JYI786587 KIC786587:KIE786587 KRY786587:KSA786587 LBU786587:LBW786587 LLQ786587:LLS786587 LVM786587:LVO786587 MFI786587:MFK786587 MPE786587:MPG786587 MZA786587:MZC786587 NIW786587:NIY786587 NSS786587:NSU786587 OCO786587:OCQ786587 OMK786587:OMM786587 OWG786587:OWI786587 PGC786587:PGE786587 PPY786587:PQA786587 PZU786587:PZW786587 QJQ786587:QJS786587 QTM786587:QTO786587 RDI786587:RDK786587 RNE786587:RNG786587 RXA786587:RXC786587 SGW786587:SGY786587 SQS786587:SQU786587 TAO786587:TAQ786587 TKK786587:TKM786587 TUG786587:TUI786587 UEC786587:UEE786587 UNY786587:UOA786587 UXU786587:UXW786587 VHQ786587:VHS786587 VRM786587:VRO786587 WBI786587:WBK786587 WLE786587:WLG786587 WVA786587:WVC786587 D852123:F852123 IO852123:IQ852123 SK852123:SM852123 ACG852123:ACI852123 AMC852123:AME852123 AVY852123:AWA852123 BFU852123:BFW852123 BPQ852123:BPS852123 BZM852123:BZO852123 CJI852123:CJK852123 CTE852123:CTG852123 DDA852123:DDC852123 DMW852123:DMY852123 DWS852123:DWU852123 EGO852123:EGQ852123 EQK852123:EQM852123 FAG852123:FAI852123 FKC852123:FKE852123 FTY852123:FUA852123 GDU852123:GDW852123 GNQ852123:GNS852123 GXM852123:GXO852123 HHI852123:HHK852123 HRE852123:HRG852123 IBA852123:IBC852123 IKW852123:IKY852123 IUS852123:IUU852123 JEO852123:JEQ852123 JOK852123:JOM852123 JYG852123:JYI852123 KIC852123:KIE852123 KRY852123:KSA852123 LBU852123:LBW852123 LLQ852123:LLS852123 LVM852123:LVO852123 MFI852123:MFK852123 MPE852123:MPG852123 MZA852123:MZC852123 NIW852123:NIY852123 NSS852123:NSU852123 OCO852123:OCQ852123 OMK852123:OMM852123 OWG852123:OWI852123 PGC852123:PGE852123 PPY852123:PQA852123 PZU852123:PZW852123 QJQ852123:QJS852123 QTM852123:QTO852123 RDI852123:RDK852123 RNE852123:RNG852123 RXA852123:RXC852123 SGW852123:SGY852123 SQS852123:SQU852123 TAO852123:TAQ852123 TKK852123:TKM852123 TUG852123:TUI852123 UEC852123:UEE852123 UNY852123:UOA852123 UXU852123:UXW852123 VHQ852123:VHS852123 VRM852123:VRO852123 WBI852123:WBK852123 WLE852123:WLG852123 WVA852123:WVC852123 D917659:F917659 IO917659:IQ917659 SK917659:SM917659 ACG917659:ACI917659 AMC917659:AME917659 AVY917659:AWA917659 BFU917659:BFW917659 BPQ917659:BPS917659 BZM917659:BZO917659 CJI917659:CJK917659 CTE917659:CTG917659 DDA917659:DDC917659 DMW917659:DMY917659 DWS917659:DWU917659 EGO917659:EGQ917659 EQK917659:EQM917659 FAG917659:FAI917659 FKC917659:FKE917659 FTY917659:FUA917659 GDU917659:GDW917659 GNQ917659:GNS917659 GXM917659:GXO917659 HHI917659:HHK917659 HRE917659:HRG917659 IBA917659:IBC917659 IKW917659:IKY917659 IUS917659:IUU917659 JEO917659:JEQ917659 JOK917659:JOM917659 JYG917659:JYI917659 KIC917659:KIE917659 KRY917659:KSA917659 LBU917659:LBW917659 LLQ917659:LLS917659 LVM917659:LVO917659 MFI917659:MFK917659 MPE917659:MPG917659 MZA917659:MZC917659 NIW917659:NIY917659 NSS917659:NSU917659 OCO917659:OCQ917659 OMK917659:OMM917659 OWG917659:OWI917659 PGC917659:PGE917659 PPY917659:PQA917659 PZU917659:PZW917659 QJQ917659:QJS917659 QTM917659:QTO917659 RDI917659:RDK917659 RNE917659:RNG917659 RXA917659:RXC917659 SGW917659:SGY917659 SQS917659:SQU917659 TAO917659:TAQ917659 TKK917659:TKM917659 TUG917659:TUI917659 UEC917659:UEE917659 UNY917659:UOA917659 UXU917659:UXW917659 VHQ917659:VHS917659 VRM917659:VRO917659 WBI917659:WBK917659 WLE917659:WLG917659 WVA917659:WVC917659 D983195:F983195 IO983195:IQ983195 SK983195:SM983195 ACG983195:ACI983195 AMC983195:AME983195 AVY983195:AWA983195 BFU983195:BFW983195 BPQ983195:BPS983195 BZM983195:BZO983195 CJI983195:CJK983195 CTE983195:CTG983195 DDA983195:DDC983195 DMW983195:DMY983195 DWS983195:DWU983195 EGO983195:EGQ983195 EQK983195:EQM983195 FAG983195:FAI983195 FKC983195:FKE983195 FTY983195:FUA983195 GDU983195:GDW983195 GNQ983195:GNS983195 GXM983195:GXO983195 HHI983195:HHK983195 HRE983195:HRG983195 IBA983195:IBC983195 IKW983195:IKY983195 IUS983195:IUU983195 JEO983195:JEQ983195 JOK983195:JOM983195 JYG983195:JYI983195 KIC983195:KIE983195 KRY983195:KSA983195 LBU983195:LBW983195 LLQ983195:LLS983195 LVM983195:LVO983195 MFI983195:MFK983195 MPE983195:MPG983195 MZA983195:MZC983195 NIW983195:NIY983195 NSS983195:NSU983195 OCO983195:OCQ983195 OMK983195:OMM983195 OWG983195:OWI983195 PGC983195:PGE983195 PPY983195:PQA983195 PZU983195:PZW983195 QJQ983195:QJS983195 QTM983195:QTO983195 RDI983195:RDK983195 RNE983195:RNG983195 RXA983195:RXC983195 SGW983195:SGY983195 SQS983195:SQU983195 TAO983195:TAQ983195 TKK983195:TKM983195 TUG983195:TUI983195 UEC983195:UEE983195 UNY983195:UOA983195 UXU983195:UXW983195 VHQ983195:VHS983195 VRM983195:VRO983195 WBI983195:WBK983195 WLE983195:WLG983195 D155:F155" xr:uid="{558E724D-515E-4ECB-8686-538F203C9A34}">
      <formula1>0</formula1>
      <formula2>1500</formula2>
    </dataValidation>
    <dataValidation type="date" allowBlank="1" showInputMessage="1" showErrorMessage="1" errorTitle="Errore di digitazione" error="Digitare una data valida nel formato gg/mm/aaaa" sqref="F16 IQ16 SM16 ACI16 AME16 AWA16 BFW16 BPS16 BZO16 CJK16 CTG16 DDC16 DMY16 DWU16 EGQ16 EQM16 FAI16 FKE16 FUA16 GDW16 GNS16 GXO16 HHK16 HRG16 IBC16 IKY16 IUU16 JEQ16 JOM16 JYI16 KIE16 KSA16 LBW16 LLS16 LVO16 MFK16 MPG16 MZC16 NIY16 NSU16 OCQ16 OMM16 OWI16 PGE16 PQA16 PZW16 QJS16 QTO16 RDK16 RNG16 RXC16 SGY16 SQU16 TAQ16 TKM16 TUI16 UEE16 UOA16 UXW16 VHS16 VRO16 WBK16 WLG16 WVC16 F65580 IQ65580 SM65580 ACI65580 AME65580 AWA65580 BFW65580 BPS65580 BZO65580 CJK65580 CTG65580 DDC65580 DMY65580 DWU65580 EGQ65580 EQM65580 FAI65580 FKE65580 FUA65580 GDW65580 GNS65580 GXO65580 HHK65580 HRG65580 IBC65580 IKY65580 IUU65580 JEQ65580 JOM65580 JYI65580 KIE65580 KSA65580 LBW65580 LLS65580 LVO65580 MFK65580 MPG65580 MZC65580 NIY65580 NSU65580 OCQ65580 OMM65580 OWI65580 PGE65580 PQA65580 PZW65580 QJS65580 QTO65580 RDK65580 RNG65580 RXC65580 SGY65580 SQU65580 TAQ65580 TKM65580 TUI65580 UEE65580 UOA65580 UXW65580 VHS65580 VRO65580 WBK65580 WLG65580 WVC65580 F131116 IQ131116 SM131116 ACI131116 AME131116 AWA131116 BFW131116 BPS131116 BZO131116 CJK131116 CTG131116 DDC131116 DMY131116 DWU131116 EGQ131116 EQM131116 FAI131116 FKE131116 FUA131116 GDW131116 GNS131116 GXO131116 HHK131116 HRG131116 IBC131116 IKY131116 IUU131116 JEQ131116 JOM131116 JYI131116 KIE131116 KSA131116 LBW131116 LLS131116 LVO131116 MFK131116 MPG131116 MZC131116 NIY131116 NSU131116 OCQ131116 OMM131116 OWI131116 PGE131116 PQA131116 PZW131116 QJS131116 QTO131116 RDK131116 RNG131116 RXC131116 SGY131116 SQU131116 TAQ131116 TKM131116 TUI131116 UEE131116 UOA131116 UXW131116 VHS131116 VRO131116 WBK131116 WLG131116 WVC131116 F196652 IQ196652 SM196652 ACI196652 AME196652 AWA196652 BFW196652 BPS196652 BZO196652 CJK196652 CTG196652 DDC196652 DMY196652 DWU196652 EGQ196652 EQM196652 FAI196652 FKE196652 FUA196652 GDW196652 GNS196652 GXO196652 HHK196652 HRG196652 IBC196652 IKY196652 IUU196652 JEQ196652 JOM196652 JYI196652 KIE196652 KSA196652 LBW196652 LLS196652 LVO196652 MFK196652 MPG196652 MZC196652 NIY196652 NSU196652 OCQ196652 OMM196652 OWI196652 PGE196652 PQA196652 PZW196652 QJS196652 QTO196652 RDK196652 RNG196652 RXC196652 SGY196652 SQU196652 TAQ196652 TKM196652 TUI196652 UEE196652 UOA196652 UXW196652 VHS196652 VRO196652 WBK196652 WLG196652 WVC196652 F262188 IQ262188 SM262188 ACI262188 AME262188 AWA262188 BFW262188 BPS262188 BZO262188 CJK262188 CTG262188 DDC262188 DMY262188 DWU262188 EGQ262188 EQM262188 FAI262188 FKE262188 FUA262188 GDW262188 GNS262188 GXO262188 HHK262188 HRG262188 IBC262188 IKY262188 IUU262188 JEQ262188 JOM262188 JYI262188 KIE262188 KSA262188 LBW262188 LLS262188 LVO262188 MFK262188 MPG262188 MZC262188 NIY262188 NSU262188 OCQ262188 OMM262188 OWI262188 PGE262188 PQA262188 PZW262188 QJS262188 QTO262188 RDK262188 RNG262188 RXC262188 SGY262188 SQU262188 TAQ262188 TKM262188 TUI262188 UEE262188 UOA262188 UXW262188 VHS262188 VRO262188 WBK262188 WLG262188 WVC262188 F327724 IQ327724 SM327724 ACI327724 AME327724 AWA327724 BFW327724 BPS327724 BZO327724 CJK327724 CTG327724 DDC327724 DMY327724 DWU327724 EGQ327724 EQM327724 FAI327724 FKE327724 FUA327724 GDW327724 GNS327724 GXO327724 HHK327724 HRG327724 IBC327724 IKY327724 IUU327724 JEQ327724 JOM327724 JYI327724 KIE327724 KSA327724 LBW327724 LLS327724 LVO327724 MFK327724 MPG327724 MZC327724 NIY327724 NSU327724 OCQ327724 OMM327724 OWI327724 PGE327724 PQA327724 PZW327724 QJS327724 QTO327724 RDK327724 RNG327724 RXC327724 SGY327724 SQU327724 TAQ327724 TKM327724 TUI327724 UEE327724 UOA327724 UXW327724 VHS327724 VRO327724 WBK327724 WLG327724 WVC327724 F393260 IQ393260 SM393260 ACI393260 AME393260 AWA393260 BFW393260 BPS393260 BZO393260 CJK393260 CTG393260 DDC393260 DMY393260 DWU393260 EGQ393260 EQM393260 FAI393260 FKE393260 FUA393260 GDW393260 GNS393260 GXO393260 HHK393260 HRG393260 IBC393260 IKY393260 IUU393260 JEQ393260 JOM393260 JYI393260 KIE393260 KSA393260 LBW393260 LLS393260 LVO393260 MFK393260 MPG393260 MZC393260 NIY393260 NSU393260 OCQ393260 OMM393260 OWI393260 PGE393260 PQA393260 PZW393260 QJS393260 QTO393260 RDK393260 RNG393260 RXC393260 SGY393260 SQU393260 TAQ393260 TKM393260 TUI393260 UEE393260 UOA393260 UXW393260 VHS393260 VRO393260 WBK393260 WLG393260 WVC393260 F458796 IQ458796 SM458796 ACI458796 AME458796 AWA458796 BFW458796 BPS458796 BZO458796 CJK458796 CTG458796 DDC458796 DMY458796 DWU458796 EGQ458796 EQM458796 FAI458796 FKE458796 FUA458796 GDW458796 GNS458796 GXO458796 HHK458796 HRG458796 IBC458796 IKY458796 IUU458796 JEQ458796 JOM458796 JYI458796 KIE458796 KSA458796 LBW458796 LLS458796 LVO458796 MFK458796 MPG458796 MZC458796 NIY458796 NSU458796 OCQ458796 OMM458796 OWI458796 PGE458796 PQA458796 PZW458796 QJS458796 QTO458796 RDK458796 RNG458796 RXC458796 SGY458796 SQU458796 TAQ458796 TKM458796 TUI458796 UEE458796 UOA458796 UXW458796 VHS458796 VRO458796 WBK458796 WLG458796 WVC458796 F524332 IQ524332 SM524332 ACI524332 AME524332 AWA524332 BFW524332 BPS524332 BZO524332 CJK524332 CTG524332 DDC524332 DMY524332 DWU524332 EGQ524332 EQM524332 FAI524332 FKE524332 FUA524332 GDW524332 GNS524332 GXO524332 HHK524332 HRG524332 IBC524332 IKY524332 IUU524332 JEQ524332 JOM524332 JYI524332 KIE524332 KSA524332 LBW524332 LLS524332 LVO524332 MFK524332 MPG524332 MZC524332 NIY524332 NSU524332 OCQ524332 OMM524332 OWI524332 PGE524332 PQA524332 PZW524332 QJS524332 QTO524332 RDK524332 RNG524332 RXC524332 SGY524332 SQU524332 TAQ524332 TKM524332 TUI524332 UEE524332 UOA524332 UXW524332 VHS524332 VRO524332 WBK524332 WLG524332 WVC524332 F589868 IQ589868 SM589868 ACI589868 AME589868 AWA589868 BFW589868 BPS589868 BZO589868 CJK589868 CTG589868 DDC589868 DMY589868 DWU589868 EGQ589868 EQM589868 FAI589868 FKE589868 FUA589868 GDW589868 GNS589868 GXO589868 HHK589868 HRG589868 IBC589868 IKY589868 IUU589868 JEQ589868 JOM589868 JYI589868 KIE589868 KSA589868 LBW589868 LLS589868 LVO589868 MFK589868 MPG589868 MZC589868 NIY589868 NSU589868 OCQ589868 OMM589868 OWI589868 PGE589868 PQA589868 PZW589868 QJS589868 QTO589868 RDK589868 RNG589868 RXC589868 SGY589868 SQU589868 TAQ589868 TKM589868 TUI589868 UEE589868 UOA589868 UXW589868 VHS589868 VRO589868 WBK589868 WLG589868 WVC589868 F655404 IQ655404 SM655404 ACI655404 AME655404 AWA655404 BFW655404 BPS655404 BZO655404 CJK655404 CTG655404 DDC655404 DMY655404 DWU655404 EGQ655404 EQM655404 FAI655404 FKE655404 FUA655404 GDW655404 GNS655404 GXO655404 HHK655404 HRG655404 IBC655404 IKY655404 IUU655404 JEQ655404 JOM655404 JYI655404 KIE655404 KSA655404 LBW655404 LLS655404 LVO655404 MFK655404 MPG655404 MZC655404 NIY655404 NSU655404 OCQ655404 OMM655404 OWI655404 PGE655404 PQA655404 PZW655404 QJS655404 QTO655404 RDK655404 RNG655404 RXC655404 SGY655404 SQU655404 TAQ655404 TKM655404 TUI655404 UEE655404 UOA655404 UXW655404 VHS655404 VRO655404 WBK655404 WLG655404 WVC655404 F720940 IQ720940 SM720940 ACI720940 AME720940 AWA720940 BFW720940 BPS720940 BZO720940 CJK720940 CTG720940 DDC720940 DMY720940 DWU720940 EGQ720940 EQM720940 FAI720940 FKE720940 FUA720940 GDW720940 GNS720940 GXO720940 HHK720940 HRG720940 IBC720940 IKY720940 IUU720940 JEQ720940 JOM720940 JYI720940 KIE720940 KSA720940 LBW720940 LLS720940 LVO720940 MFK720940 MPG720940 MZC720940 NIY720940 NSU720940 OCQ720940 OMM720940 OWI720940 PGE720940 PQA720940 PZW720940 QJS720940 QTO720940 RDK720940 RNG720940 RXC720940 SGY720940 SQU720940 TAQ720940 TKM720940 TUI720940 UEE720940 UOA720940 UXW720940 VHS720940 VRO720940 WBK720940 WLG720940 WVC720940 F786476 IQ786476 SM786476 ACI786476 AME786476 AWA786476 BFW786476 BPS786476 BZO786476 CJK786476 CTG786476 DDC786476 DMY786476 DWU786476 EGQ786476 EQM786476 FAI786476 FKE786476 FUA786476 GDW786476 GNS786476 GXO786476 HHK786476 HRG786476 IBC786476 IKY786476 IUU786476 JEQ786476 JOM786476 JYI786476 KIE786476 KSA786476 LBW786476 LLS786476 LVO786476 MFK786476 MPG786476 MZC786476 NIY786476 NSU786476 OCQ786476 OMM786476 OWI786476 PGE786476 PQA786476 PZW786476 QJS786476 QTO786476 RDK786476 RNG786476 RXC786476 SGY786476 SQU786476 TAQ786476 TKM786476 TUI786476 UEE786476 UOA786476 UXW786476 VHS786476 VRO786476 WBK786476 WLG786476 WVC786476 F852012 IQ852012 SM852012 ACI852012 AME852012 AWA852012 BFW852012 BPS852012 BZO852012 CJK852012 CTG852012 DDC852012 DMY852012 DWU852012 EGQ852012 EQM852012 FAI852012 FKE852012 FUA852012 GDW852012 GNS852012 GXO852012 HHK852012 HRG852012 IBC852012 IKY852012 IUU852012 JEQ852012 JOM852012 JYI852012 KIE852012 KSA852012 LBW852012 LLS852012 LVO852012 MFK852012 MPG852012 MZC852012 NIY852012 NSU852012 OCQ852012 OMM852012 OWI852012 PGE852012 PQA852012 PZW852012 QJS852012 QTO852012 RDK852012 RNG852012 RXC852012 SGY852012 SQU852012 TAQ852012 TKM852012 TUI852012 UEE852012 UOA852012 UXW852012 VHS852012 VRO852012 WBK852012 WLG852012 WVC852012 F917548 IQ917548 SM917548 ACI917548 AME917548 AWA917548 BFW917548 BPS917548 BZO917548 CJK917548 CTG917548 DDC917548 DMY917548 DWU917548 EGQ917548 EQM917548 FAI917548 FKE917548 FUA917548 GDW917548 GNS917548 GXO917548 HHK917548 HRG917548 IBC917548 IKY917548 IUU917548 JEQ917548 JOM917548 JYI917548 KIE917548 KSA917548 LBW917548 LLS917548 LVO917548 MFK917548 MPG917548 MZC917548 NIY917548 NSU917548 OCQ917548 OMM917548 OWI917548 PGE917548 PQA917548 PZW917548 QJS917548 QTO917548 RDK917548 RNG917548 RXC917548 SGY917548 SQU917548 TAQ917548 TKM917548 TUI917548 UEE917548 UOA917548 UXW917548 VHS917548 VRO917548 WBK917548 WLG917548 WVC917548 F983084 IQ983084 SM983084 ACI983084 AME983084 AWA983084 BFW983084 BPS983084 BZO983084 CJK983084 CTG983084 DDC983084 DMY983084 DWU983084 EGQ983084 EQM983084 FAI983084 FKE983084 FUA983084 GDW983084 GNS983084 GXO983084 HHK983084 HRG983084 IBC983084 IKY983084 IUU983084 JEQ983084 JOM983084 JYI983084 KIE983084 KSA983084 LBW983084 LLS983084 LVO983084 MFK983084 MPG983084 MZC983084 NIY983084 NSU983084 OCQ983084 OMM983084 OWI983084 PGE983084 PQA983084 PZW983084 QJS983084 QTO983084 RDK983084 RNG983084 RXC983084 SGY983084 SQU983084 TAQ983084 TKM983084 TUI983084 UEE983084 UOA983084 UXW983084 VHS983084 VRO983084 WBK983084 WLG983084 WVC983084" xr:uid="{344F3419-1F5C-481D-827D-54160AA23909}">
      <formula1>42005</formula1>
      <formula2>TODAY()</formula2>
    </dataValidation>
    <dataValidation type="list" allowBlank="1" showDropDown="1" showInputMessage="1" showErrorMessage="1" errorTitle="Errore di digitazione" error="Digitare 'S' o 'N' o lasciare in bianco" sqref="F143 IQ143 SM143 ACI143 AME143 AWA143 BFW143 BPS143 BZO143 CJK143 CTG143 DDC143 DMY143 DWU143 EGQ143 EQM143 FAI143 FKE143 FUA143 GDW143 GNS143 GXO143 HHK143 HRG143 IBC143 IKY143 IUU143 JEQ143 JOM143 JYI143 KIE143 KSA143 LBW143 LLS143 LVO143 MFK143 MPG143 MZC143 NIY143 NSU143 OCQ143 OMM143 OWI143 PGE143 PQA143 PZW143 QJS143 QTO143 RDK143 RNG143 RXC143 SGY143 SQU143 TAQ143 TKM143 TUI143 UEE143 UOA143 UXW143 VHS143 VRO143 WBK143 WLG143 WVC143 F65679 IQ65679 SM65679 ACI65679 AME65679 AWA65679 BFW65679 BPS65679 BZO65679 CJK65679 CTG65679 DDC65679 DMY65679 DWU65679 EGQ65679 EQM65679 FAI65679 FKE65679 FUA65679 GDW65679 GNS65679 GXO65679 HHK65679 HRG65679 IBC65679 IKY65679 IUU65679 JEQ65679 JOM65679 JYI65679 KIE65679 KSA65679 LBW65679 LLS65679 LVO65679 MFK65679 MPG65679 MZC65679 NIY65679 NSU65679 OCQ65679 OMM65679 OWI65679 PGE65679 PQA65679 PZW65679 QJS65679 QTO65679 RDK65679 RNG65679 RXC65679 SGY65679 SQU65679 TAQ65679 TKM65679 TUI65679 UEE65679 UOA65679 UXW65679 VHS65679 VRO65679 WBK65679 WLG65679 WVC65679 F131215 IQ131215 SM131215 ACI131215 AME131215 AWA131215 BFW131215 BPS131215 BZO131215 CJK131215 CTG131215 DDC131215 DMY131215 DWU131215 EGQ131215 EQM131215 FAI131215 FKE131215 FUA131215 GDW131215 GNS131215 GXO131215 HHK131215 HRG131215 IBC131215 IKY131215 IUU131215 JEQ131215 JOM131215 JYI131215 KIE131215 KSA131215 LBW131215 LLS131215 LVO131215 MFK131215 MPG131215 MZC131215 NIY131215 NSU131215 OCQ131215 OMM131215 OWI131215 PGE131215 PQA131215 PZW131215 QJS131215 QTO131215 RDK131215 RNG131215 RXC131215 SGY131215 SQU131215 TAQ131215 TKM131215 TUI131215 UEE131215 UOA131215 UXW131215 VHS131215 VRO131215 WBK131215 WLG131215 WVC131215 F196751 IQ196751 SM196751 ACI196751 AME196751 AWA196751 BFW196751 BPS196751 BZO196751 CJK196751 CTG196751 DDC196751 DMY196751 DWU196751 EGQ196751 EQM196751 FAI196751 FKE196751 FUA196751 GDW196751 GNS196751 GXO196751 HHK196751 HRG196751 IBC196751 IKY196751 IUU196751 JEQ196751 JOM196751 JYI196751 KIE196751 KSA196751 LBW196751 LLS196751 LVO196751 MFK196751 MPG196751 MZC196751 NIY196751 NSU196751 OCQ196751 OMM196751 OWI196751 PGE196751 PQA196751 PZW196751 QJS196751 QTO196751 RDK196751 RNG196751 RXC196751 SGY196751 SQU196751 TAQ196751 TKM196751 TUI196751 UEE196751 UOA196751 UXW196751 VHS196751 VRO196751 WBK196751 WLG196751 WVC196751 F262287 IQ262287 SM262287 ACI262287 AME262287 AWA262287 BFW262287 BPS262287 BZO262287 CJK262287 CTG262287 DDC262287 DMY262287 DWU262287 EGQ262287 EQM262287 FAI262287 FKE262287 FUA262287 GDW262287 GNS262287 GXO262287 HHK262287 HRG262287 IBC262287 IKY262287 IUU262287 JEQ262287 JOM262287 JYI262287 KIE262287 KSA262287 LBW262287 LLS262287 LVO262287 MFK262287 MPG262287 MZC262287 NIY262287 NSU262287 OCQ262287 OMM262287 OWI262287 PGE262287 PQA262287 PZW262287 QJS262287 QTO262287 RDK262287 RNG262287 RXC262287 SGY262287 SQU262287 TAQ262287 TKM262287 TUI262287 UEE262287 UOA262287 UXW262287 VHS262287 VRO262287 WBK262287 WLG262287 WVC262287 F327823 IQ327823 SM327823 ACI327823 AME327823 AWA327823 BFW327823 BPS327823 BZO327823 CJK327823 CTG327823 DDC327823 DMY327823 DWU327823 EGQ327823 EQM327823 FAI327823 FKE327823 FUA327823 GDW327823 GNS327823 GXO327823 HHK327823 HRG327823 IBC327823 IKY327823 IUU327823 JEQ327823 JOM327823 JYI327823 KIE327823 KSA327823 LBW327823 LLS327823 LVO327823 MFK327823 MPG327823 MZC327823 NIY327823 NSU327823 OCQ327823 OMM327823 OWI327823 PGE327823 PQA327823 PZW327823 QJS327823 QTO327823 RDK327823 RNG327823 RXC327823 SGY327823 SQU327823 TAQ327823 TKM327823 TUI327823 UEE327823 UOA327823 UXW327823 VHS327823 VRO327823 WBK327823 WLG327823 WVC327823 F393359 IQ393359 SM393359 ACI393359 AME393359 AWA393359 BFW393359 BPS393359 BZO393359 CJK393359 CTG393359 DDC393359 DMY393359 DWU393359 EGQ393359 EQM393359 FAI393359 FKE393359 FUA393359 GDW393359 GNS393359 GXO393359 HHK393359 HRG393359 IBC393359 IKY393359 IUU393359 JEQ393359 JOM393359 JYI393359 KIE393359 KSA393359 LBW393359 LLS393359 LVO393359 MFK393359 MPG393359 MZC393359 NIY393359 NSU393359 OCQ393359 OMM393359 OWI393359 PGE393359 PQA393359 PZW393359 QJS393359 QTO393359 RDK393359 RNG393359 RXC393359 SGY393359 SQU393359 TAQ393359 TKM393359 TUI393359 UEE393359 UOA393359 UXW393359 VHS393359 VRO393359 WBK393359 WLG393359 WVC393359 F458895 IQ458895 SM458895 ACI458895 AME458895 AWA458895 BFW458895 BPS458895 BZO458895 CJK458895 CTG458895 DDC458895 DMY458895 DWU458895 EGQ458895 EQM458895 FAI458895 FKE458895 FUA458895 GDW458895 GNS458895 GXO458895 HHK458895 HRG458895 IBC458895 IKY458895 IUU458895 JEQ458895 JOM458895 JYI458895 KIE458895 KSA458895 LBW458895 LLS458895 LVO458895 MFK458895 MPG458895 MZC458895 NIY458895 NSU458895 OCQ458895 OMM458895 OWI458895 PGE458895 PQA458895 PZW458895 QJS458895 QTO458895 RDK458895 RNG458895 RXC458895 SGY458895 SQU458895 TAQ458895 TKM458895 TUI458895 UEE458895 UOA458895 UXW458895 VHS458895 VRO458895 WBK458895 WLG458895 WVC458895 F524431 IQ524431 SM524431 ACI524431 AME524431 AWA524431 BFW524431 BPS524431 BZO524431 CJK524431 CTG524431 DDC524431 DMY524431 DWU524431 EGQ524431 EQM524431 FAI524431 FKE524431 FUA524431 GDW524431 GNS524431 GXO524431 HHK524431 HRG524431 IBC524431 IKY524431 IUU524431 JEQ524431 JOM524431 JYI524431 KIE524431 KSA524431 LBW524431 LLS524431 LVO524431 MFK524431 MPG524431 MZC524431 NIY524431 NSU524431 OCQ524431 OMM524431 OWI524431 PGE524431 PQA524431 PZW524431 QJS524431 QTO524431 RDK524431 RNG524431 RXC524431 SGY524431 SQU524431 TAQ524431 TKM524431 TUI524431 UEE524431 UOA524431 UXW524431 VHS524431 VRO524431 WBK524431 WLG524431 WVC524431 F589967 IQ589967 SM589967 ACI589967 AME589967 AWA589967 BFW589967 BPS589967 BZO589967 CJK589967 CTG589967 DDC589967 DMY589967 DWU589967 EGQ589967 EQM589967 FAI589967 FKE589967 FUA589967 GDW589967 GNS589967 GXO589967 HHK589967 HRG589967 IBC589967 IKY589967 IUU589967 JEQ589967 JOM589967 JYI589967 KIE589967 KSA589967 LBW589967 LLS589967 LVO589967 MFK589967 MPG589967 MZC589967 NIY589967 NSU589967 OCQ589967 OMM589967 OWI589967 PGE589967 PQA589967 PZW589967 QJS589967 QTO589967 RDK589967 RNG589967 RXC589967 SGY589967 SQU589967 TAQ589967 TKM589967 TUI589967 UEE589967 UOA589967 UXW589967 VHS589967 VRO589967 WBK589967 WLG589967 WVC589967 F655503 IQ655503 SM655503 ACI655503 AME655503 AWA655503 BFW655503 BPS655503 BZO655503 CJK655503 CTG655503 DDC655503 DMY655503 DWU655503 EGQ655503 EQM655503 FAI655503 FKE655503 FUA655503 GDW655503 GNS655503 GXO655503 HHK655503 HRG655503 IBC655503 IKY655503 IUU655503 JEQ655503 JOM655503 JYI655503 KIE655503 KSA655503 LBW655503 LLS655503 LVO655503 MFK655503 MPG655503 MZC655503 NIY655503 NSU655503 OCQ655503 OMM655503 OWI655503 PGE655503 PQA655503 PZW655503 QJS655503 QTO655503 RDK655503 RNG655503 RXC655503 SGY655503 SQU655503 TAQ655503 TKM655503 TUI655503 UEE655503 UOA655503 UXW655503 VHS655503 VRO655503 WBK655503 WLG655503 WVC655503 F721039 IQ721039 SM721039 ACI721039 AME721039 AWA721039 BFW721039 BPS721039 BZO721039 CJK721039 CTG721039 DDC721039 DMY721039 DWU721039 EGQ721039 EQM721039 FAI721039 FKE721039 FUA721039 GDW721039 GNS721039 GXO721039 HHK721039 HRG721039 IBC721039 IKY721039 IUU721039 JEQ721039 JOM721039 JYI721039 KIE721039 KSA721039 LBW721039 LLS721039 LVO721039 MFK721039 MPG721039 MZC721039 NIY721039 NSU721039 OCQ721039 OMM721039 OWI721039 PGE721039 PQA721039 PZW721039 QJS721039 QTO721039 RDK721039 RNG721039 RXC721039 SGY721039 SQU721039 TAQ721039 TKM721039 TUI721039 UEE721039 UOA721039 UXW721039 VHS721039 VRO721039 WBK721039 WLG721039 WVC721039 F786575 IQ786575 SM786575 ACI786575 AME786575 AWA786575 BFW786575 BPS786575 BZO786575 CJK786575 CTG786575 DDC786575 DMY786575 DWU786575 EGQ786575 EQM786575 FAI786575 FKE786575 FUA786575 GDW786575 GNS786575 GXO786575 HHK786575 HRG786575 IBC786575 IKY786575 IUU786575 JEQ786575 JOM786575 JYI786575 KIE786575 KSA786575 LBW786575 LLS786575 LVO786575 MFK786575 MPG786575 MZC786575 NIY786575 NSU786575 OCQ786575 OMM786575 OWI786575 PGE786575 PQA786575 PZW786575 QJS786575 QTO786575 RDK786575 RNG786575 RXC786575 SGY786575 SQU786575 TAQ786575 TKM786575 TUI786575 UEE786575 UOA786575 UXW786575 VHS786575 VRO786575 WBK786575 WLG786575 WVC786575 F852111 IQ852111 SM852111 ACI852111 AME852111 AWA852111 BFW852111 BPS852111 BZO852111 CJK852111 CTG852111 DDC852111 DMY852111 DWU852111 EGQ852111 EQM852111 FAI852111 FKE852111 FUA852111 GDW852111 GNS852111 GXO852111 HHK852111 HRG852111 IBC852111 IKY852111 IUU852111 JEQ852111 JOM852111 JYI852111 KIE852111 KSA852111 LBW852111 LLS852111 LVO852111 MFK852111 MPG852111 MZC852111 NIY852111 NSU852111 OCQ852111 OMM852111 OWI852111 PGE852111 PQA852111 PZW852111 QJS852111 QTO852111 RDK852111 RNG852111 RXC852111 SGY852111 SQU852111 TAQ852111 TKM852111 TUI852111 UEE852111 UOA852111 UXW852111 VHS852111 VRO852111 WBK852111 WLG852111 WVC852111 F917647 IQ917647 SM917647 ACI917647 AME917647 AWA917647 BFW917647 BPS917647 BZO917647 CJK917647 CTG917647 DDC917647 DMY917647 DWU917647 EGQ917647 EQM917647 FAI917647 FKE917647 FUA917647 GDW917647 GNS917647 GXO917647 HHK917647 HRG917647 IBC917647 IKY917647 IUU917647 JEQ917647 JOM917647 JYI917647 KIE917647 KSA917647 LBW917647 LLS917647 LVO917647 MFK917647 MPG917647 MZC917647 NIY917647 NSU917647 OCQ917647 OMM917647 OWI917647 PGE917647 PQA917647 PZW917647 QJS917647 QTO917647 RDK917647 RNG917647 RXC917647 SGY917647 SQU917647 TAQ917647 TKM917647 TUI917647 UEE917647 UOA917647 UXW917647 VHS917647 VRO917647 WBK917647 WLG917647 WVC917647 F983183 IQ983183 SM983183 ACI983183 AME983183 AWA983183 BFW983183 BPS983183 BZO983183 CJK983183 CTG983183 DDC983183 DMY983183 DWU983183 EGQ983183 EQM983183 FAI983183 FKE983183 FUA983183 GDW983183 GNS983183 GXO983183 HHK983183 HRG983183 IBC983183 IKY983183 IUU983183 JEQ983183 JOM983183 JYI983183 KIE983183 KSA983183 LBW983183 LLS983183 LVO983183 MFK983183 MPG983183 MZC983183 NIY983183 NSU983183 OCQ983183 OMM983183 OWI983183 PGE983183 PQA983183 PZW983183 QJS983183 QTO983183 RDK983183 RNG983183 RXC983183 SGY983183 SQU983183 TAQ983183 TKM983183 TUI983183 UEE983183 UOA983183 UXW983183 VHS983183 VRO983183 WBK983183 WLG983183 WVC983183 F103 IQ103 SM103 ACI103 AME103 AWA103 BFW103 BPS103 BZO103 CJK103 CTG103 DDC103 DMY103 DWU103 EGQ103 EQM103 FAI103 FKE103 FUA103 GDW103 GNS103 GXO103 HHK103 HRG103 IBC103 IKY103 IUU103 JEQ103 JOM103 JYI103 KIE103 KSA103 LBW103 LLS103 LVO103 MFK103 MPG103 MZC103 NIY103 NSU103 OCQ103 OMM103 OWI103 PGE103 PQA103 PZW103 QJS103 QTO103 RDK103 RNG103 RXC103 SGY103 SQU103 TAQ103 TKM103 TUI103 UEE103 UOA103 UXW103 VHS103 VRO103 WBK103 WLG103 WVC103 F65645 IQ65645 SM65645 ACI65645 AME65645 AWA65645 BFW65645 BPS65645 BZO65645 CJK65645 CTG65645 DDC65645 DMY65645 DWU65645 EGQ65645 EQM65645 FAI65645 FKE65645 FUA65645 GDW65645 GNS65645 GXO65645 HHK65645 HRG65645 IBC65645 IKY65645 IUU65645 JEQ65645 JOM65645 JYI65645 KIE65645 KSA65645 LBW65645 LLS65645 LVO65645 MFK65645 MPG65645 MZC65645 NIY65645 NSU65645 OCQ65645 OMM65645 OWI65645 PGE65645 PQA65645 PZW65645 QJS65645 QTO65645 RDK65645 RNG65645 RXC65645 SGY65645 SQU65645 TAQ65645 TKM65645 TUI65645 UEE65645 UOA65645 UXW65645 VHS65645 VRO65645 WBK65645 WLG65645 WVC65645 F131181 IQ131181 SM131181 ACI131181 AME131181 AWA131181 BFW131181 BPS131181 BZO131181 CJK131181 CTG131181 DDC131181 DMY131181 DWU131181 EGQ131181 EQM131181 FAI131181 FKE131181 FUA131181 GDW131181 GNS131181 GXO131181 HHK131181 HRG131181 IBC131181 IKY131181 IUU131181 JEQ131181 JOM131181 JYI131181 KIE131181 KSA131181 LBW131181 LLS131181 LVO131181 MFK131181 MPG131181 MZC131181 NIY131181 NSU131181 OCQ131181 OMM131181 OWI131181 PGE131181 PQA131181 PZW131181 QJS131181 QTO131181 RDK131181 RNG131181 RXC131181 SGY131181 SQU131181 TAQ131181 TKM131181 TUI131181 UEE131181 UOA131181 UXW131181 VHS131181 VRO131181 WBK131181 WLG131181 WVC131181 F196717 IQ196717 SM196717 ACI196717 AME196717 AWA196717 BFW196717 BPS196717 BZO196717 CJK196717 CTG196717 DDC196717 DMY196717 DWU196717 EGQ196717 EQM196717 FAI196717 FKE196717 FUA196717 GDW196717 GNS196717 GXO196717 HHK196717 HRG196717 IBC196717 IKY196717 IUU196717 JEQ196717 JOM196717 JYI196717 KIE196717 KSA196717 LBW196717 LLS196717 LVO196717 MFK196717 MPG196717 MZC196717 NIY196717 NSU196717 OCQ196717 OMM196717 OWI196717 PGE196717 PQA196717 PZW196717 QJS196717 QTO196717 RDK196717 RNG196717 RXC196717 SGY196717 SQU196717 TAQ196717 TKM196717 TUI196717 UEE196717 UOA196717 UXW196717 VHS196717 VRO196717 WBK196717 WLG196717 WVC196717 F262253 IQ262253 SM262253 ACI262253 AME262253 AWA262253 BFW262253 BPS262253 BZO262253 CJK262253 CTG262253 DDC262253 DMY262253 DWU262253 EGQ262253 EQM262253 FAI262253 FKE262253 FUA262253 GDW262253 GNS262253 GXO262253 HHK262253 HRG262253 IBC262253 IKY262253 IUU262253 JEQ262253 JOM262253 JYI262253 KIE262253 KSA262253 LBW262253 LLS262253 LVO262253 MFK262253 MPG262253 MZC262253 NIY262253 NSU262253 OCQ262253 OMM262253 OWI262253 PGE262253 PQA262253 PZW262253 QJS262253 QTO262253 RDK262253 RNG262253 RXC262253 SGY262253 SQU262253 TAQ262253 TKM262253 TUI262253 UEE262253 UOA262253 UXW262253 VHS262253 VRO262253 WBK262253 WLG262253 WVC262253 F327789 IQ327789 SM327789 ACI327789 AME327789 AWA327789 BFW327789 BPS327789 BZO327789 CJK327789 CTG327789 DDC327789 DMY327789 DWU327789 EGQ327789 EQM327789 FAI327789 FKE327789 FUA327789 GDW327789 GNS327789 GXO327789 HHK327789 HRG327789 IBC327789 IKY327789 IUU327789 JEQ327789 JOM327789 JYI327789 KIE327789 KSA327789 LBW327789 LLS327789 LVO327789 MFK327789 MPG327789 MZC327789 NIY327789 NSU327789 OCQ327789 OMM327789 OWI327789 PGE327789 PQA327789 PZW327789 QJS327789 QTO327789 RDK327789 RNG327789 RXC327789 SGY327789 SQU327789 TAQ327789 TKM327789 TUI327789 UEE327789 UOA327789 UXW327789 VHS327789 VRO327789 WBK327789 WLG327789 WVC327789 F393325 IQ393325 SM393325 ACI393325 AME393325 AWA393325 BFW393325 BPS393325 BZO393325 CJK393325 CTG393325 DDC393325 DMY393325 DWU393325 EGQ393325 EQM393325 FAI393325 FKE393325 FUA393325 GDW393325 GNS393325 GXO393325 HHK393325 HRG393325 IBC393325 IKY393325 IUU393325 JEQ393325 JOM393325 JYI393325 KIE393325 KSA393325 LBW393325 LLS393325 LVO393325 MFK393325 MPG393325 MZC393325 NIY393325 NSU393325 OCQ393325 OMM393325 OWI393325 PGE393325 PQA393325 PZW393325 QJS393325 QTO393325 RDK393325 RNG393325 RXC393325 SGY393325 SQU393325 TAQ393325 TKM393325 TUI393325 UEE393325 UOA393325 UXW393325 VHS393325 VRO393325 WBK393325 WLG393325 WVC393325 F458861 IQ458861 SM458861 ACI458861 AME458861 AWA458861 BFW458861 BPS458861 BZO458861 CJK458861 CTG458861 DDC458861 DMY458861 DWU458861 EGQ458861 EQM458861 FAI458861 FKE458861 FUA458861 GDW458861 GNS458861 GXO458861 HHK458861 HRG458861 IBC458861 IKY458861 IUU458861 JEQ458861 JOM458861 JYI458861 KIE458861 KSA458861 LBW458861 LLS458861 LVO458861 MFK458861 MPG458861 MZC458861 NIY458861 NSU458861 OCQ458861 OMM458861 OWI458861 PGE458861 PQA458861 PZW458861 QJS458861 QTO458861 RDK458861 RNG458861 RXC458861 SGY458861 SQU458861 TAQ458861 TKM458861 TUI458861 UEE458861 UOA458861 UXW458861 VHS458861 VRO458861 WBK458861 WLG458861 WVC458861 F524397 IQ524397 SM524397 ACI524397 AME524397 AWA524397 BFW524397 BPS524397 BZO524397 CJK524397 CTG524397 DDC524397 DMY524397 DWU524397 EGQ524397 EQM524397 FAI524397 FKE524397 FUA524397 GDW524397 GNS524397 GXO524397 HHK524397 HRG524397 IBC524397 IKY524397 IUU524397 JEQ524397 JOM524397 JYI524397 KIE524397 KSA524397 LBW524397 LLS524397 LVO524397 MFK524397 MPG524397 MZC524397 NIY524397 NSU524397 OCQ524397 OMM524397 OWI524397 PGE524397 PQA524397 PZW524397 QJS524397 QTO524397 RDK524397 RNG524397 RXC524397 SGY524397 SQU524397 TAQ524397 TKM524397 TUI524397 UEE524397 UOA524397 UXW524397 VHS524397 VRO524397 WBK524397 WLG524397 WVC524397 F589933 IQ589933 SM589933 ACI589933 AME589933 AWA589933 BFW589933 BPS589933 BZO589933 CJK589933 CTG589933 DDC589933 DMY589933 DWU589933 EGQ589933 EQM589933 FAI589933 FKE589933 FUA589933 GDW589933 GNS589933 GXO589933 HHK589933 HRG589933 IBC589933 IKY589933 IUU589933 JEQ589933 JOM589933 JYI589933 KIE589933 KSA589933 LBW589933 LLS589933 LVO589933 MFK589933 MPG589933 MZC589933 NIY589933 NSU589933 OCQ589933 OMM589933 OWI589933 PGE589933 PQA589933 PZW589933 QJS589933 QTO589933 RDK589933 RNG589933 RXC589933 SGY589933 SQU589933 TAQ589933 TKM589933 TUI589933 UEE589933 UOA589933 UXW589933 VHS589933 VRO589933 WBK589933 WLG589933 WVC589933 F655469 IQ655469 SM655469 ACI655469 AME655469 AWA655469 BFW655469 BPS655469 BZO655469 CJK655469 CTG655469 DDC655469 DMY655469 DWU655469 EGQ655469 EQM655469 FAI655469 FKE655469 FUA655469 GDW655469 GNS655469 GXO655469 HHK655469 HRG655469 IBC655469 IKY655469 IUU655469 JEQ655469 JOM655469 JYI655469 KIE655469 KSA655469 LBW655469 LLS655469 LVO655469 MFK655469 MPG655469 MZC655469 NIY655469 NSU655469 OCQ655469 OMM655469 OWI655469 PGE655469 PQA655469 PZW655469 QJS655469 QTO655469 RDK655469 RNG655469 RXC655469 SGY655469 SQU655469 TAQ655469 TKM655469 TUI655469 UEE655469 UOA655469 UXW655469 VHS655469 VRO655469 WBK655469 WLG655469 WVC655469 F721005 IQ721005 SM721005 ACI721005 AME721005 AWA721005 BFW721005 BPS721005 BZO721005 CJK721005 CTG721005 DDC721005 DMY721005 DWU721005 EGQ721005 EQM721005 FAI721005 FKE721005 FUA721005 GDW721005 GNS721005 GXO721005 HHK721005 HRG721005 IBC721005 IKY721005 IUU721005 JEQ721005 JOM721005 JYI721005 KIE721005 KSA721005 LBW721005 LLS721005 LVO721005 MFK721005 MPG721005 MZC721005 NIY721005 NSU721005 OCQ721005 OMM721005 OWI721005 PGE721005 PQA721005 PZW721005 QJS721005 QTO721005 RDK721005 RNG721005 RXC721005 SGY721005 SQU721005 TAQ721005 TKM721005 TUI721005 UEE721005 UOA721005 UXW721005 VHS721005 VRO721005 WBK721005 WLG721005 WVC721005 F786541 IQ786541 SM786541 ACI786541 AME786541 AWA786541 BFW786541 BPS786541 BZO786541 CJK786541 CTG786541 DDC786541 DMY786541 DWU786541 EGQ786541 EQM786541 FAI786541 FKE786541 FUA786541 GDW786541 GNS786541 GXO786541 HHK786541 HRG786541 IBC786541 IKY786541 IUU786541 JEQ786541 JOM786541 JYI786541 KIE786541 KSA786541 LBW786541 LLS786541 LVO786541 MFK786541 MPG786541 MZC786541 NIY786541 NSU786541 OCQ786541 OMM786541 OWI786541 PGE786541 PQA786541 PZW786541 QJS786541 QTO786541 RDK786541 RNG786541 RXC786541 SGY786541 SQU786541 TAQ786541 TKM786541 TUI786541 UEE786541 UOA786541 UXW786541 VHS786541 VRO786541 WBK786541 WLG786541 WVC786541 F852077 IQ852077 SM852077 ACI852077 AME852077 AWA852077 BFW852077 BPS852077 BZO852077 CJK852077 CTG852077 DDC852077 DMY852077 DWU852077 EGQ852077 EQM852077 FAI852077 FKE852077 FUA852077 GDW852077 GNS852077 GXO852077 HHK852077 HRG852077 IBC852077 IKY852077 IUU852077 JEQ852077 JOM852077 JYI852077 KIE852077 KSA852077 LBW852077 LLS852077 LVO852077 MFK852077 MPG852077 MZC852077 NIY852077 NSU852077 OCQ852077 OMM852077 OWI852077 PGE852077 PQA852077 PZW852077 QJS852077 QTO852077 RDK852077 RNG852077 RXC852077 SGY852077 SQU852077 TAQ852077 TKM852077 TUI852077 UEE852077 UOA852077 UXW852077 VHS852077 VRO852077 WBK852077 WLG852077 WVC852077 F917613 IQ917613 SM917613 ACI917613 AME917613 AWA917613 BFW917613 BPS917613 BZO917613 CJK917613 CTG917613 DDC917613 DMY917613 DWU917613 EGQ917613 EQM917613 FAI917613 FKE917613 FUA917613 GDW917613 GNS917613 GXO917613 HHK917613 HRG917613 IBC917613 IKY917613 IUU917613 JEQ917613 JOM917613 JYI917613 KIE917613 KSA917613 LBW917613 LLS917613 LVO917613 MFK917613 MPG917613 MZC917613 NIY917613 NSU917613 OCQ917613 OMM917613 OWI917613 PGE917613 PQA917613 PZW917613 QJS917613 QTO917613 RDK917613 RNG917613 RXC917613 SGY917613 SQU917613 TAQ917613 TKM917613 TUI917613 UEE917613 UOA917613 UXW917613 VHS917613 VRO917613 WBK917613 WLG917613 WVC917613 F983149 IQ983149 SM983149 ACI983149 AME983149 AWA983149 BFW983149 BPS983149 BZO983149 CJK983149 CTG983149 DDC983149 DMY983149 DWU983149 EGQ983149 EQM983149 FAI983149 FKE983149 FUA983149 GDW983149 GNS983149 GXO983149 HHK983149 HRG983149 IBC983149 IKY983149 IUU983149 JEQ983149 JOM983149 JYI983149 KIE983149 KSA983149 LBW983149 LLS983149 LVO983149 MFK983149 MPG983149 MZC983149 NIY983149 NSU983149 OCQ983149 OMM983149 OWI983149 PGE983149 PQA983149 PZW983149 QJS983149 QTO983149 RDK983149 RNG983149 RXC983149 SGY983149 SQU983149 TAQ983149 TKM983149 TUI983149 UEE983149 UOA983149 UXW983149 VHS983149 VRO983149 WBK983149 WLG983149 WVC983149 F97 IQ97 SM97 ACI97 AME97 AWA97 BFW97 BPS97 BZO97 CJK97 CTG97 DDC97 DMY97 DWU97 EGQ97 EQM97 FAI97 FKE97 FUA97 GDW97 GNS97 GXO97 HHK97 HRG97 IBC97 IKY97 IUU97 JEQ97 JOM97 JYI97 KIE97 KSA97 LBW97 LLS97 LVO97 MFK97 MPG97 MZC97 NIY97 NSU97 OCQ97 OMM97 OWI97 PGE97 PQA97 PZW97 QJS97 QTO97 RDK97 RNG97 RXC97 SGY97 SQU97 TAQ97 TKM97 TUI97 UEE97 UOA97 UXW97 VHS97 VRO97 WBK97 WLG97 WVC97 F65639 IQ65639 SM65639 ACI65639 AME65639 AWA65639 BFW65639 BPS65639 BZO65639 CJK65639 CTG65639 DDC65639 DMY65639 DWU65639 EGQ65639 EQM65639 FAI65639 FKE65639 FUA65639 GDW65639 GNS65639 GXO65639 HHK65639 HRG65639 IBC65639 IKY65639 IUU65639 JEQ65639 JOM65639 JYI65639 KIE65639 KSA65639 LBW65639 LLS65639 LVO65639 MFK65639 MPG65639 MZC65639 NIY65639 NSU65639 OCQ65639 OMM65639 OWI65639 PGE65639 PQA65639 PZW65639 QJS65639 QTO65639 RDK65639 RNG65639 RXC65639 SGY65639 SQU65639 TAQ65639 TKM65639 TUI65639 UEE65639 UOA65639 UXW65639 VHS65639 VRO65639 WBK65639 WLG65639 WVC65639 F131175 IQ131175 SM131175 ACI131175 AME131175 AWA131175 BFW131175 BPS131175 BZO131175 CJK131175 CTG131175 DDC131175 DMY131175 DWU131175 EGQ131175 EQM131175 FAI131175 FKE131175 FUA131175 GDW131175 GNS131175 GXO131175 HHK131175 HRG131175 IBC131175 IKY131175 IUU131175 JEQ131175 JOM131175 JYI131175 KIE131175 KSA131175 LBW131175 LLS131175 LVO131175 MFK131175 MPG131175 MZC131175 NIY131175 NSU131175 OCQ131175 OMM131175 OWI131175 PGE131175 PQA131175 PZW131175 QJS131175 QTO131175 RDK131175 RNG131175 RXC131175 SGY131175 SQU131175 TAQ131175 TKM131175 TUI131175 UEE131175 UOA131175 UXW131175 VHS131175 VRO131175 WBK131175 WLG131175 WVC131175 F196711 IQ196711 SM196711 ACI196711 AME196711 AWA196711 BFW196711 BPS196711 BZO196711 CJK196711 CTG196711 DDC196711 DMY196711 DWU196711 EGQ196711 EQM196711 FAI196711 FKE196711 FUA196711 GDW196711 GNS196711 GXO196711 HHK196711 HRG196711 IBC196711 IKY196711 IUU196711 JEQ196711 JOM196711 JYI196711 KIE196711 KSA196711 LBW196711 LLS196711 LVO196711 MFK196711 MPG196711 MZC196711 NIY196711 NSU196711 OCQ196711 OMM196711 OWI196711 PGE196711 PQA196711 PZW196711 QJS196711 QTO196711 RDK196711 RNG196711 RXC196711 SGY196711 SQU196711 TAQ196711 TKM196711 TUI196711 UEE196711 UOA196711 UXW196711 VHS196711 VRO196711 WBK196711 WLG196711 WVC196711 F262247 IQ262247 SM262247 ACI262247 AME262247 AWA262247 BFW262247 BPS262247 BZO262247 CJK262247 CTG262247 DDC262247 DMY262247 DWU262247 EGQ262247 EQM262247 FAI262247 FKE262247 FUA262247 GDW262247 GNS262247 GXO262247 HHK262247 HRG262247 IBC262247 IKY262247 IUU262247 JEQ262247 JOM262247 JYI262247 KIE262247 KSA262247 LBW262247 LLS262247 LVO262247 MFK262247 MPG262247 MZC262247 NIY262247 NSU262247 OCQ262247 OMM262247 OWI262247 PGE262247 PQA262247 PZW262247 QJS262247 QTO262247 RDK262247 RNG262247 RXC262247 SGY262247 SQU262247 TAQ262247 TKM262247 TUI262247 UEE262247 UOA262247 UXW262247 VHS262247 VRO262247 WBK262247 WLG262247 WVC262247 F327783 IQ327783 SM327783 ACI327783 AME327783 AWA327783 BFW327783 BPS327783 BZO327783 CJK327783 CTG327783 DDC327783 DMY327783 DWU327783 EGQ327783 EQM327783 FAI327783 FKE327783 FUA327783 GDW327783 GNS327783 GXO327783 HHK327783 HRG327783 IBC327783 IKY327783 IUU327783 JEQ327783 JOM327783 JYI327783 KIE327783 KSA327783 LBW327783 LLS327783 LVO327783 MFK327783 MPG327783 MZC327783 NIY327783 NSU327783 OCQ327783 OMM327783 OWI327783 PGE327783 PQA327783 PZW327783 QJS327783 QTO327783 RDK327783 RNG327783 RXC327783 SGY327783 SQU327783 TAQ327783 TKM327783 TUI327783 UEE327783 UOA327783 UXW327783 VHS327783 VRO327783 WBK327783 WLG327783 WVC327783 F393319 IQ393319 SM393319 ACI393319 AME393319 AWA393319 BFW393319 BPS393319 BZO393319 CJK393319 CTG393319 DDC393319 DMY393319 DWU393319 EGQ393319 EQM393319 FAI393319 FKE393319 FUA393319 GDW393319 GNS393319 GXO393319 HHK393319 HRG393319 IBC393319 IKY393319 IUU393319 JEQ393319 JOM393319 JYI393319 KIE393319 KSA393319 LBW393319 LLS393319 LVO393319 MFK393319 MPG393319 MZC393319 NIY393319 NSU393319 OCQ393319 OMM393319 OWI393319 PGE393319 PQA393319 PZW393319 QJS393319 QTO393319 RDK393319 RNG393319 RXC393319 SGY393319 SQU393319 TAQ393319 TKM393319 TUI393319 UEE393319 UOA393319 UXW393319 VHS393319 VRO393319 WBK393319 WLG393319 WVC393319 F458855 IQ458855 SM458855 ACI458855 AME458855 AWA458855 BFW458855 BPS458855 BZO458855 CJK458855 CTG458855 DDC458855 DMY458855 DWU458855 EGQ458855 EQM458855 FAI458855 FKE458855 FUA458855 GDW458855 GNS458855 GXO458855 HHK458855 HRG458855 IBC458855 IKY458855 IUU458855 JEQ458855 JOM458855 JYI458855 KIE458855 KSA458855 LBW458855 LLS458855 LVO458855 MFK458855 MPG458855 MZC458855 NIY458855 NSU458855 OCQ458855 OMM458855 OWI458855 PGE458855 PQA458855 PZW458855 QJS458855 QTO458855 RDK458855 RNG458855 RXC458855 SGY458855 SQU458855 TAQ458855 TKM458855 TUI458855 UEE458855 UOA458855 UXW458855 VHS458855 VRO458855 WBK458855 WLG458855 WVC458855 F524391 IQ524391 SM524391 ACI524391 AME524391 AWA524391 BFW524391 BPS524391 BZO524391 CJK524391 CTG524391 DDC524391 DMY524391 DWU524391 EGQ524391 EQM524391 FAI524391 FKE524391 FUA524391 GDW524391 GNS524391 GXO524391 HHK524391 HRG524391 IBC524391 IKY524391 IUU524391 JEQ524391 JOM524391 JYI524391 KIE524391 KSA524391 LBW524391 LLS524391 LVO524391 MFK524391 MPG524391 MZC524391 NIY524391 NSU524391 OCQ524391 OMM524391 OWI524391 PGE524391 PQA524391 PZW524391 QJS524391 QTO524391 RDK524391 RNG524391 RXC524391 SGY524391 SQU524391 TAQ524391 TKM524391 TUI524391 UEE524391 UOA524391 UXW524391 VHS524391 VRO524391 WBK524391 WLG524391 WVC524391 F589927 IQ589927 SM589927 ACI589927 AME589927 AWA589927 BFW589927 BPS589927 BZO589927 CJK589927 CTG589927 DDC589927 DMY589927 DWU589927 EGQ589927 EQM589927 FAI589927 FKE589927 FUA589927 GDW589927 GNS589927 GXO589927 HHK589927 HRG589927 IBC589927 IKY589927 IUU589927 JEQ589927 JOM589927 JYI589927 KIE589927 KSA589927 LBW589927 LLS589927 LVO589927 MFK589927 MPG589927 MZC589927 NIY589927 NSU589927 OCQ589927 OMM589927 OWI589927 PGE589927 PQA589927 PZW589927 QJS589927 QTO589927 RDK589927 RNG589927 RXC589927 SGY589927 SQU589927 TAQ589927 TKM589927 TUI589927 UEE589927 UOA589927 UXW589927 VHS589927 VRO589927 WBK589927 WLG589927 WVC589927 F655463 IQ655463 SM655463 ACI655463 AME655463 AWA655463 BFW655463 BPS655463 BZO655463 CJK655463 CTG655463 DDC655463 DMY655463 DWU655463 EGQ655463 EQM655463 FAI655463 FKE655463 FUA655463 GDW655463 GNS655463 GXO655463 HHK655463 HRG655463 IBC655463 IKY655463 IUU655463 JEQ655463 JOM655463 JYI655463 KIE655463 KSA655463 LBW655463 LLS655463 LVO655463 MFK655463 MPG655463 MZC655463 NIY655463 NSU655463 OCQ655463 OMM655463 OWI655463 PGE655463 PQA655463 PZW655463 QJS655463 QTO655463 RDK655463 RNG655463 RXC655463 SGY655463 SQU655463 TAQ655463 TKM655463 TUI655463 UEE655463 UOA655463 UXW655463 VHS655463 VRO655463 WBK655463 WLG655463 WVC655463 F720999 IQ720999 SM720999 ACI720999 AME720999 AWA720999 BFW720999 BPS720999 BZO720999 CJK720999 CTG720999 DDC720999 DMY720999 DWU720999 EGQ720999 EQM720999 FAI720999 FKE720999 FUA720999 GDW720999 GNS720999 GXO720999 HHK720999 HRG720999 IBC720999 IKY720999 IUU720999 JEQ720999 JOM720999 JYI720999 KIE720999 KSA720999 LBW720999 LLS720999 LVO720999 MFK720999 MPG720999 MZC720999 NIY720999 NSU720999 OCQ720999 OMM720999 OWI720999 PGE720999 PQA720999 PZW720999 QJS720999 QTO720999 RDK720999 RNG720999 RXC720999 SGY720999 SQU720999 TAQ720999 TKM720999 TUI720999 UEE720999 UOA720999 UXW720999 VHS720999 VRO720999 WBK720999 WLG720999 WVC720999 F786535 IQ786535 SM786535 ACI786535 AME786535 AWA786535 BFW786535 BPS786535 BZO786535 CJK786535 CTG786535 DDC786535 DMY786535 DWU786535 EGQ786535 EQM786535 FAI786535 FKE786535 FUA786535 GDW786535 GNS786535 GXO786535 HHK786535 HRG786535 IBC786535 IKY786535 IUU786535 JEQ786535 JOM786535 JYI786535 KIE786535 KSA786535 LBW786535 LLS786535 LVO786535 MFK786535 MPG786535 MZC786535 NIY786535 NSU786535 OCQ786535 OMM786535 OWI786535 PGE786535 PQA786535 PZW786535 QJS786535 QTO786535 RDK786535 RNG786535 RXC786535 SGY786535 SQU786535 TAQ786535 TKM786535 TUI786535 UEE786535 UOA786535 UXW786535 VHS786535 VRO786535 WBK786535 WLG786535 WVC786535 F852071 IQ852071 SM852071 ACI852071 AME852071 AWA852071 BFW852071 BPS852071 BZO852071 CJK852071 CTG852071 DDC852071 DMY852071 DWU852071 EGQ852071 EQM852071 FAI852071 FKE852071 FUA852071 GDW852071 GNS852071 GXO852071 HHK852071 HRG852071 IBC852071 IKY852071 IUU852071 JEQ852071 JOM852071 JYI852071 KIE852071 KSA852071 LBW852071 LLS852071 LVO852071 MFK852071 MPG852071 MZC852071 NIY852071 NSU852071 OCQ852071 OMM852071 OWI852071 PGE852071 PQA852071 PZW852071 QJS852071 QTO852071 RDK852071 RNG852071 RXC852071 SGY852071 SQU852071 TAQ852071 TKM852071 TUI852071 UEE852071 UOA852071 UXW852071 VHS852071 VRO852071 WBK852071 WLG852071 WVC852071 F917607 IQ917607 SM917607 ACI917607 AME917607 AWA917607 BFW917607 BPS917607 BZO917607 CJK917607 CTG917607 DDC917607 DMY917607 DWU917607 EGQ917607 EQM917607 FAI917607 FKE917607 FUA917607 GDW917607 GNS917607 GXO917607 HHK917607 HRG917607 IBC917607 IKY917607 IUU917607 JEQ917607 JOM917607 JYI917607 KIE917607 KSA917607 LBW917607 LLS917607 LVO917607 MFK917607 MPG917607 MZC917607 NIY917607 NSU917607 OCQ917607 OMM917607 OWI917607 PGE917607 PQA917607 PZW917607 QJS917607 QTO917607 RDK917607 RNG917607 RXC917607 SGY917607 SQU917607 TAQ917607 TKM917607 TUI917607 UEE917607 UOA917607 UXW917607 VHS917607 VRO917607 WBK917607 WLG917607 WVC917607 F983143 IQ983143 SM983143 ACI983143 AME983143 AWA983143 BFW983143 BPS983143 BZO983143 CJK983143 CTG983143 DDC983143 DMY983143 DWU983143 EGQ983143 EQM983143 FAI983143 FKE983143 FUA983143 GDW983143 GNS983143 GXO983143 HHK983143 HRG983143 IBC983143 IKY983143 IUU983143 JEQ983143 JOM983143 JYI983143 KIE983143 KSA983143 LBW983143 LLS983143 LVO983143 MFK983143 MPG983143 MZC983143 NIY983143 NSU983143 OCQ983143 OMM983143 OWI983143 PGE983143 PQA983143 PZW983143 QJS983143 QTO983143 RDK983143 RNG983143 RXC983143 SGY983143 SQU983143 TAQ983143 TKM983143 TUI983143 UEE983143 UOA983143 UXW983143 VHS983143 VRO983143 WBK983143 WLG983143 WVC983143 F95 IQ95 SM95 ACI95 AME95 AWA95 BFW95 BPS95 BZO95 CJK95 CTG95 DDC95 DMY95 DWU95 EGQ95 EQM95 FAI95 FKE95 FUA95 GDW95 GNS95 GXO95 HHK95 HRG95 IBC95 IKY95 IUU95 JEQ95 JOM95 JYI95 KIE95 KSA95 LBW95 LLS95 LVO95 MFK95 MPG95 MZC95 NIY95 NSU95 OCQ95 OMM95 OWI95 PGE95 PQA95 PZW95 QJS95 QTO95 RDK95 RNG95 RXC95 SGY95 SQU95 TAQ95 TKM95 TUI95 UEE95 UOA95 UXW95 VHS95 VRO95 WBK95 WLG95 WVC95 F65637 IQ65637 SM65637 ACI65637 AME65637 AWA65637 BFW65637 BPS65637 BZO65637 CJK65637 CTG65637 DDC65637 DMY65637 DWU65637 EGQ65637 EQM65637 FAI65637 FKE65637 FUA65637 GDW65637 GNS65637 GXO65637 HHK65637 HRG65637 IBC65637 IKY65637 IUU65637 JEQ65637 JOM65637 JYI65637 KIE65637 KSA65637 LBW65637 LLS65637 LVO65637 MFK65637 MPG65637 MZC65637 NIY65637 NSU65637 OCQ65637 OMM65637 OWI65637 PGE65637 PQA65637 PZW65637 QJS65637 QTO65637 RDK65637 RNG65637 RXC65637 SGY65637 SQU65637 TAQ65637 TKM65637 TUI65637 UEE65637 UOA65637 UXW65637 VHS65637 VRO65637 WBK65637 WLG65637 WVC65637 F131173 IQ131173 SM131173 ACI131173 AME131173 AWA131173 BFW131173 BPS131173 BZO131173 CJK131173 CTG131173 DDC131173 DMY131173 DWU131173 EGQ131173 EQM131173 FAI131173 FKE131173 FUA131173 GDW131173 GNS131173 GXO131173 HHK131173 HRG131173 IBC131173 IKY131173 IUU131173 JEQ131173 JOM131173 JYI131173 KIE131173 KSA131173 LBW131173 LLS131173 LVO131173 MFK131173 MPG131173 MZC131173 NIY131173 NSU131173 OCQ131173 OMM131173 OWI131173 PGE131173 PQA131173 PZW131173 QJS131173 QTO131173 RDK131173 RNG131173 RXC131173 SGY131173 SQU131173 TAQ131173 TKM131173 TUI131173 UEE131173 UOA131173 UXW131173 VHS131173 VRO131173 WBK131173 WLG131173 WVC131173 F196709 IQ196709 SM196709 ACI196709 AME196709 AWA196709 BFW196709 BPS196709 BZO196709 CJK196709 CTG196709 DDC196709 DMY196709 DWU196709 EGQ196709 EQM196709 FAI196709 FKE196709 FUA196709 GDW196709 GNS196709 GXO196709 HHK196709 HRG196709 IBC196709 IKY196709 IUU196709 JEQ196709 JOM196709 JYI196709 KIE196709 KSA196709 LBW196709 LLS196709 LVO196709 MFK196709 MPG196709 MZC196709 NIY196709 NSU196709 OCQ196709 OMM196709 OWI196709 PGE196709 PQA196709 PZW196709 QJS196709 QTO196709 RDK196709 RNG196709 RXC196709 SGY196709 SQU196709 TAQ196709 TKM196709 TUI196709 UEE196709 UOA196709 UXW196709 VHS196709 VRO196709 WBK196709 WLG196709 WVC196709 F262245 IQ262245 SM262245 ACI262245 AME262245 AWA262245 BFW262245 BPS262245 BZO262245 CJK262245 CTG262245 DDC262245 DMY262245 DWU262245 EGQ262245 EQM262245 FAI262245 FKE262245 FUA262245 GDW262245 GNS262245 GXO262245 HHK262245 HRG262245 IBC262245 IKY262245 IUU262245 JEQ262245 JOM262245 JYI262245 KIE262245 KSA262245 LBW262245 LLS262245 LVO262245 MFK262245 MPG262245 MZC262245 NIY262245 NSU262245 OCQ262245 OMM262245 OWI262245 PGE262245 PQA262245 PZW262245 QJS262245 QTO262245 RDK262245 RNG262245 RXC262245 SGY262245 SQU262245 TAQ262245 TKM262245 TUI262245 UEE262245 UOA262245 UXW262245 VHS262245 VRO262245 WBK262245 WLG262245 WVC262245 F327781 IQ327781 SM327781 ACI327781 AME327781 AWA327781 BFW327781 BPS327781 BZO327781 CJK327781 CTG327781 DDC327781 DMY327781 DWU327781 EGQ327781 EQM327781 FAI327781 FKE327781 FUA327781 GDW327781 GNS327781 GXO327781 HHK327781 HRG327781 IBC327781 IKY327781 IUU327781 JEQ327781 JOM327781 JYI327781 KIE327781 KSA327781 LBW327781 LLS327781 LVO327781 MFK327781 MPG327781 MZC327781 NIY327781 NSU327781 OCQ327781 OMM327781 OWI327781 PGE327781 PQA327781 PZW327781 QJS327781 QTO327781 RDK327781 RNG327781 RXC327781 SGY327781 SQU327781 TAQ327781 TKM327781 TUI327781 UEE327781 UOA327781 UXW327781 VHS327781 VRO327781 WBK327781 WLG327781 WVC327781 F393317 IQ393317 SM393317 ACI393317 AME393317 AWA393317 BFW393317 BPS393317 BZO393317 CJK393317 CTG393317 DDC393317 DMY393317 DWU393317 EGQ393317 EQM393317 FAI393317 FKE393317 FUA393317 GDW393317 GNS393317 GXO393317 HHK393317 HRG393317 IBC393317 IKY393317 IUU393317 JEQ393317 JOM393317 JYI393317 KIE393317 KSA393317 LBW393317 LLS393317 LVO393317 MFK393317 MPG393317 MZC393317 NIY393317 NSU393317 OCQ393317 OMM393317 OWI393317 PGE393317 PQA393317 PZW393317 QJS393317 QTO393317 RDK393317 RNG393317 RXC393317 SGY393317 SQU393317 TAQ393317 TKM393317 TUI393317 UEE393317 UOA393317 UXW393317 VHS393317 VRO393317 WBK393317 WLG393317 WVC393317 F458853 IQ458853 SM458853 ACI458853 AME458853 AWA458853 BFW458853 BPS458853 BZO458853 CJK458853 CTG458853 DDC458853 DMY458853 DWU458853 EGQ458853 EQM458853 FAI458853 FKE458853 FUA458853 GDW458853 GNS458853 GXO458853 HHK458853 HRG458853 IBC458853 IKY458853 IUU458853 JEQ458853 JOM458853 JYI458853 KIE458853 KSA458853 LBW458853 LLS458853 LVO458853 MFK458853 MPG458853 MZC458853 NIY458853 NSU458853 OCQ458853 OMM458853 OWI458853 PGE458853 PQA458853 PZW458853 QJS458853 QTO458853 RDK458853 RNG458853 RXC458853 SGY458853 SQU458853 TAQ458853 TKM458853 TUI458853 UEE458853 UOA458853 UXW458853 VHS458853 VRO458853 WBK458853 WLG458853 WVC458853 F524389 IQ524389 SM524389 ACI524389 AME524389 AWA524389 BFW524389 BPS524389 BZO524389 CJK524389 CTG524389 DDC524389 DMY524389 DWU524389 EGQ524389 EQM524389 FAI524389 FKE524389 FUA524389 GDW524389 GNS524389 GXO524389 HHK524389 HRG524389 IBC524389 IKY524389 IUU524389 JEQ524389 JOM524389 JYI524389 KIE524389 KSA524389 LBW524389 LLS524389 LVO524389 MFK524389 MPG524389 MZC524389 NIY524389 NSU524389 OCQ524389 OMM524389 OWI524389 PGE524389 PQA524389 PZW524389 QJS524389 QTO524389 RDK524389 RNG524389 RXC524389 SGY524389 SQU524389 TAQ524389 TKM524389 TUI524389 UEE524389 UOA524389 UXW524389 VHS524389 VRO524389 WBK524389 WLG524389 WVC524389 F589925 IQ589925 SM589925 ACI589925 AME589925 AWA589925 BFW589925 BPS589925 BZO589925 CJK589925 CTG589925 DDC589925 DMY589925 DWU589925 EGQ589925 EQM589925 FAI589925 FKE589925 FUA589925 GDW589925 GNS589925 GXO589925 HHK589925 HRG589925 IBC589925 IKY589925 IUU589925 JEQ589925 JOM589925 JYI589925 KIE589925 KSA589925 LBW589925 LLS589925 LVO589925 MFK589925 MPG589925 MZC589925 NIY589925 NSU589925 OCQ589925 OMM589925 OWI589925 PGE589925 PQA589925 PZW589925 QJS589925 QTO589925 RDK589925 RNG589925 RXC589925 SGY589925 SQU589925 TAQ589925 TKM589925 TUI589925 UEE589925 UOA589925 UXW589925 VHS589925 VRO589925 WBK589925 WLG589925 WVC589925 F655461 IQ655461 SM655461 ACI655461 AME655461 AWA655461 BFW655461 BPS655461 BZO655461 CJK655461 CTG655461 DDC655461 DMY655461 DWU655461 EGQ655461 EQM655461 FAI655461 FKE655461 FUA655461 GDW655461 GNS655461 GXO655461 HHK655461 HRG655461 IBC655461 IKY655461 IUU655461 JEQ655461 JOM655461 JYI655461 KIE655461 KSA655461 LBW655461 LLS655461 LVO655461 MFK655461 MPG655461 MZC655461 NIY655461 NSU655461 OCQ655461 OMM655461 OWI655461 PGE655461 PQA655461 PZW655461 QJS655461 QTO655461 RDK655461 RNG655461 RXC655461 SGY655461 SQU655461 TAQ655461 TKM655461 TUI655461 UEE655461 UOA655461 UXW655461 VHS655461 VRO655461 WBK655461 WLG655461 WVC655461 F720997 IQ720997 SM720997 ACI720997 AME720997 AWA720997 BFW720997 BPS720997 BZO720997 CJK720997 CTG720997 DDC720997 DMY720997 DWU720997 EGQ720997 EQM720997 FAI720997 FKE720997 FUA720997 GDW720997 GNS720997 GXO720997 HHK720997 HRG720997 IBC720997 IKY720997 IUU720997 JEQ720997 JOM720997 JYI720997 KIE720997 KSA720997 LBW720997 LLS720997 LVO720997 MFK720997 MPG720997 MZC720997 NIY720997 NSU720997 OCQ720997 OMM720997 OWI720997 PGE720997 PQA720997 PZW720997 QJS720997 QTO720997 RDK720997 RNG720997 RXC720997 SGY720997 SQU720997 TAQ720997 TKM720997 TUI720997 UEE720997 UOA720997 UXW720997 VHS720997 VRO720997 WBK720997 WLG720997 WVC720997 F786533 IQ786533 SM786533 ACI786533 AME786533 AWA786533 BFW786533 BPS786533 BZO786533 CJK786533 CTG786533 DDC786533 DMY786533 DWU786533 EGQ786533 EQM786533 FAI786533 FKE786533 FUA786533 GDW786533 GNS786533 GXO786533 HHK786533 HRG786533 IBC786533 IKY786533 IUU786533 JEQ786533 JOM786533 JYI786533 KIE786533 KSA786533 LBW786533 LLS786533 LVO786533 MFK786533 MPG786533 MZC786533 NIY786533 NSU786533 OCQ786533 OMM786533 OWI786533 PGE786533 PQA786533 PZW786533 QJS786533 QTO786533 RDK786533 RNG786533 RXC786533 SGY786533 SQU786533 TAQ786533 TKM786533 TUI786533 UEE786533 UOA786533 UXW786533 VHS786533 VRO786533 WBK786533 WLG786533 WVC786533 F852069 IQ852069 SM852069 ACI852069 AME852069 AWA852069 BFW852069 BPS852069 BZO852069 CJK852069 CTG852069 DDC852069 DMY852069 DWU852069 EGQ852069 EQM852069 FAI852069 FKE852069 FUA852069 GDW852069 GNS852069 GXO852069 HHK852069 HRG852069 IBC852069 IKY852069 IUU852069 JEQ852069 JOM852069 JYI852069 KIE852069 KSA852069 LBW852069 LLS852069 LVO852069 MFK852069 MPG852069 MZC852069 NIY852069 NSU852069 OCQ852069 OMM852069 OWI852069 PGE852069 PQA852069 PZW852069 QJS852069 QTO852069 RDK852069 RNG852069 RXC852069 SGY852069 SQU852069 TAQ852069 TKM852069 TUI852069 UEE852069 UOA852069 UXW852069 VHS852069 VRO852069 WBK852069 WLG852069 WVC852069 F917605 IQ917605 SM917605 ACI917605 AME917605 AWA917605 BFW917605 BPS917605 BZO917605 CJK917605 CTG917605 DDC917605 DMY917605 DWU917605 EGQ917605 EQM917605 FAI917605 FKE917605 FUA917605 GDW917605 GNS917605 GXO917605 HHK917605 HRG917605 IBC917605 IKY917605 IUU917605 JEQ917605 JOM917605 JYI917605 KIE917605 KSA917605 LBW917605 LLS917605 LVO917605 MFK917605 MPG917605 MZC917605 NIY917605 NSU917605 OCQ917605 OMM917605 OWI917605 PGE917605 PQA917605 PZW917605 QJS917605 QTO917605 RDK917605 RNG917605 RXC917605 SGY917605 SQU917605 TAQ917605 TKM917605 TUI917605 UEE917605 UOA917605 UXW917605 VHS917605 VRO917605 WBK917605 WLG917605 WVC917605 F983141 IQ983141 SM983141 ACI983141 AME983141 AWA983141 BFW983141 BPS983141 BZO983141 CJK983141 CTG983141 DDC983141 DMY983141 DWU983141 EGQ983141 EQM983141 FAI983141 FKE983141 FUA983141 GDW983141 GNS983141 GXO983141 HHK983141 HRG983141 IBC983141 IKY983141 IUU983141 JEQ983141 JOM983141 JYI983141 KIE983141 KSA983141 LBW983141 LLS983141 LVO983141 MFK983141 MPG983141 MZC983141 NIY983141 NSU983141 OCQ983141 OMM983141 OWI983141 PGE983141 PQA983141 PZW983141 QJS983141 QTO983141 RDK983141 RNG983141 RXC983141 SGY983141 SQU983141 TAQ983141 TKM983141 TUI983141 UEE983141 UOA983141 UXW983141 VHS983141 VRO983141 WBK983141 WLG983141 WVC983141 F105 IQ105 SM105 ACI105 AME105 AWA105 BFW105 BPS105 BZO105 CJK105 CTG105 DDC105 DMY105 DWU105 EGQ105 EQM105 FAI105 FKE105 FUA105 GDW105 GNS105 GXO105 HHK105 HRG105 IBC105 IKY105 IUU105 JEQ105 JOM105 JYI105 KIE105 KSA105 LBW105 LLS105 LVO105 MFK105 MPG105 MZC105 NIY105 NSU105 OCQ105 OMM105 OWI105 PGE105 PQA105 PZW105 QJS105 QTO105 RDK105 RNG105 RXC105 SGY105 SQU105 TAQ105 TKM105 TUI105 UEE105 UOA105 UXW105 VHS105 VRO105 WBK105 WLG105 WVC105 F65647 IQ65647 SM65647 ACI65647 AME65647 AWA65647 BFW65647 BPS65647 BZO65647 CJK65647 CTG65647 DDC65647 DMY65647 DWU65647 EGQ65647 EQM65647 FAI65647 FKE65647 FUA65647 GDW65647 GNS65647 GXO65647 HHK65647 HRG65647 IBC65647 IKY65647 IUU65647 JEQ65647 JOM65647 JYI65647 KIE65647 KSA65647 LBW65647 LLS65647 LVO65647 MFK65647 MPG65647 MZC65647 NIY65647 NSU65647 OCQ65647 OMM65647 OWI65647 PGE65647 PQA65647 PZW65647 QJS65647 QTO65647 RDK65647 RNG65647 RXC65647 SGY65647 SQU65647 TAQ65647 TKM65647 TUI65647 UEE65647 UOA65647 UXW65647 VHS65647 VRO65647 WBK65647 WLG65647 WVC65647 F131183 IQ131183 SM131183 ACI131183 AME131183 AWA131183 BFW131183 BPS131183 BZO131183 CJK131183 CTG131183 DDC131183 DMY131183 DWU131183 EGQ131183 EQM131183 FAI131183 FKE131183 FUA131183 GDW131183 GNS131183 GXO131183 HHK131183 HRG131183 IBC131183 IKY131183 IUU131183 JEQ131183 JOM131183 JYI131183 KIE131183 KSA131183 LBW131183 LLS131183 LVO131183 MFK131183 MPG131183 MZC131183 NIY131183 NSU131183 OCQ131183 OMM131183 OWI131183 PGE131183 PQA131183 PZW131183 QJS131183 QTO131183 RDK131183 RNG131183 RXC131183 SGY131183 SQU131183 TAQ131183 TKM131183 TUI131183 UEE131183 UOA131183 UXW131183 VHS131183 VRO131183 WBK131183 WLG131183 WVC131183 F196719 IQ196719 SM196719 ACI196719 AME196719 AWA196719 BFW196719 BPS196719 BZO196719 CJK196719 CTG196719 DDC196719 DMY196719 DWU196719 EGQ196719 EQM196719 FAI196719 FKE196719 FUA196719 GDW196719 GNS196719 GXO196719 HHK196719 HRG196719 IBC196719 IKY196719 IUU196719 JEQ196719 JOM196719 JYI196719 KIE196719 KSA196719 LBW196719 LLS196719 LVO196719 MFK196719 MPG196719 MZC196719 NIY196719 NSU196719 OCQ196719 OMM196719 OWI196719 PGE196719 PQA196719 PZW196719 QJS196719 QTO196719 RDK196719 RNG196719 RXC196719 SGY196719 SQU196719 TAQ196719 TKM196719 TUI196719 UEE196719 UOA196719 UXW196719 VHS196719 VRO196719 WBK196719 WLG196719 WVC196719 F262255 IQ262255 SM262255 ACI262255 AME262255 AWA262255 BFW262255 BPS262255 BZO262255 CJK262255 CTG262255 DDC262255 DMY262255 DWU262255 EGQ262255 EQM262255 FAI262255 FKE262255 FUA262255 GDW262255 GNS262255 GXO262255 HHK262255 HRG262255 IBC262255 IKY262255 IUU262255 JEQ262255 JOM262255 JYI262255 KIE262255 KSA262255 LBW262255 LLS262255 LVO262255 MFK262255 MPG262255 MZC262255 NIY262255 NSU262255 OCQ262255 OMM262255 OWI262255 PGE262255 PQA262255 PZW262255 QJS262255 QTO262255 RDK262255 RNG262255 RXC262255 SGY262255 SQU262255 TAQ262255 TKM262255 TUI262255 UEE262255 UOA262255 UXW262255 VHS262255 VRO262255 WBK262255 WLG262255 WVC262255 F327791 IQ327791 SM327791 ACI327791 AME327791 AWA327791 BFW327791 BPS327791 BZO327791 CJK327791 CTG327791 DDC327791 DMY327791 DWU327791 EGQ327791 EQM327791 FAI327791 FKE327791 FUA327791 GDW327791 GNS327791 GXO327791 HHK327791 HRG327791 IBC327791 IKY327791 IUU327791 JEQ327791 JOM327791 JYI327791 KIE327791 KSA327791 LBW327791 LLS327791 LVO327791 MFK327791 MPG327791 MZC327791 NIY327791 NSU327791 OCQ327791 OMM327791 OWI327791 PGE327791 PQA327791 PZW327791 QJS327791 QTO327791 RDK327791 RNG327791 RXC327791 SGY327791 SQU327791 TAQ327791 TKM327791 TUI327791 UEE327791 UOA327791 UXW327791 VHS327791 VRO327791 WBK327791 WLG327791 WVC327791 F393327 IQ393327 SM393327 ACI393327 AME393327 AWA393327 BFW393327 BPS393327 BZO393327 CJK393327 CTG393327 DDC393327 DMY393327 DWU393327 EGQ393327 EQM393327 FAI393327 FKE393327 FUA393327 GDW393327 GNS393327 GXO393327 HHK393327 HRG393327 IBC393327 IKY393327 IUU393327 JEQ393327 JOM393327 JYI393327 KIE393327 KSA393327 LBW393327 LLS393327 LVO393327 MFK393327 MPG393327 MZC393327 NIY393327 NSU393327 OCQ393327 OMM393327 OWI393327 PGE393327 PQA393327 PZW393327 QJS393327 QTO393327 RDK393327 RNG393327 RXC393327 SGY393327 SQU393327 TAQ393327 TKM393327 TUI393327 UEE393327 UOA393327 UXW393327 VHS393327 VRO393327 WBK393327 WLG393327 WVC393327 F458863 IQ458863 SM458863 ACI458863 AME458863 AWA458863 BFW458863 BPS458863 BZO458863 CJK458863 CTG458863 DDC458863 DMY458863 DWU458863 EGQ458863 EQM458863 FAI458863 FKE458863 FUA458863 GDW458863 GNS458863 GXO458863 HHK458863 HRG458863 IBC458863 IKY458863 IUU458863 JEQ458863 JOM458863 JYI458863 KIE458863 KSA458863 LBW458863 LLS458863 LVO458863 MFK458863 MPG458863 MZC458863 NIY458863 NSU458863 OCQ458863 OMM458863 OWI458863 PGE458863 PQA458863 PZW458863 QJS458863 QTO458863 RDK458863 RNG458863 RXC458863 SGY458863 SQU458863 TAQ458863 TKM458863 TUI458863 UEE458863 UOA458863 UXW458863 VHS458863 VRO458863 WBK458863 WLG458863 WVC458863 F524399 IQ524399 SM524399 ACI524399 AME524399 AWA524399 BFW524399 BPS524399 BZO524399 CJK524399 CTG524399 DDC524399 DMY524399 DWU524399 EGQ524399 EQM524399 FAI524399 FKE524399 FUA524399 GDW524399 GNS524399 GXO524399 HHK524399 HRG524399 IBC524399 IKY524399 IUU524399 JEQ524399 JOM524399 JYI524399 KIE524399 KSA524399 LBW524399 LLS524399 LVO524399 MFK524399 MPG524399 MZC524399 NIY524399 NSU524399 OCQ524399 OMM524399 OWI524399 PGE524399 PQA524399 PZW524399 QJS524399 QTO524399 RDK524399 RNG524399 RXC524399 SGY524399 SQU524399 TAQ524399 TKM524399 TUI524399 UEE524399 UOA524399 UXW524399 VHS524399 VRO524399 WBK524399 WLG524399 WVC524399 F589935 IQ589935 SM589935 ACI589935 AME589935 AWA589935 BFW589935 BPS589935 BZO589935 CJK589935 CTG589935 DDC589935 DMY589935 DWU589935 EGQ589935 EQM589935 FAI589935 FKE589935 FUA589935 GDW589935 GNS589935 GXO589935 HHK589935 HRG589935 IBC589935 IKY589935 IUU589935 JEQ589935 JOM589935 JYI589935 KIE589935 KSA589935 LBW589935 LLS589935 LVO589935 MFK589935 MPG589935 MZC589935 NIY589935 NSU589935 OCQ589935 OMM589935 OWI589935 PGE589935 PQA589935 PZW589935 QJS589935 QTO589935 RDK589935 RNG589935 RXC589935 SGY589935 SQU589935 TAQ589935 TKM589935 TUI589935 UEE589935 UOA589935 UXW589935 VHS589935 VRO589935 WBK589935 WLG589935 WVC589935 F655471 IQ655471 SM655471 ACI655471 AME655471 AWA655471 BFW655471 BPS655471 BZO655471 CJK655471 CTG655471 DDC655471 DMY655471 DWU655471 EGQ655471 EQM655471 FAI655471 FKE655471 FUA655471 GDW655471 GNS655471 GXO655471 HHK655471 HRG655471 IBC655471 IKY655471 IUU655471 JEQ655471 JOM655471 JYI655471 KIE655471 KSA655471 LBW655471 LLS655471 LVO655471 MFK655471 MPG655471 MZC655471 NIY655471 NSU655471 OCQ655471 OMM655471 OWI655471 PGE655471 PQA655471 PZW655471 QJS655471 QTO655471 RDK655471 RNG655471 RXC655471 SGY655471 SQU655471 TAQ655471 TKM655471 TUI655471 UEE655471 UOA655471 UXW655471 VHS655471 VRO655471 WBK655471 WLG655471 WVC655471 F721007 IQ721007 SM721007 ACI721007 AME721007 AWA721007 BFW721007 BPS721007 BZO721007 CJK721007 CTG721007 DDC721007 DMY721007 DWU721007 EGQ721007 EQM721007 FAI721007 FKE721007 FUA721007 GDW721007 GNS721007 GXO721007 HHK721007 HRG721007 IBC721007 IKY721007 IUU721007 JEQ721007 JOM721007 JYI721007 KIE721007 KSA721007 LBW721007 LLS721007 LVO721007 MFK721007 MPG721007 MZC721007 NIY721007 NSU721007 OCQ721007 OMM721007 OWI721007 PGE721007 PQA721007 PZW721007 QJS721007 QTO721007 RDK721007 RNG721007 RXC721007 SGY721007 SQU721007 TAQ721007 TKM721007 TUI721007 UEE721007 UOA721007 UXW721007 VHS721007 VRO721007 WBK721007 WLG721007 WVC721007 F786543 IQ786543 SM786543 ACI786543 AME786543 AWA786543 BFW786543 BPS786543 BZO786543 CJK786543 CTG786543 DDC786543 DMY786543 DWU786543 EGQ786543 EQM786543 FAI786543 FKE786543 FUA786543 GDW786543 GNS786543 GXO786543 HHK786543 HRG786543 IBC786543 IKY786543 IUU786543 JEQ786543 JOM786543 JYI786543 KIE786543 KSA786543 LBW786543 LLS786543 LVO786543 MFK786543 MPG786543 MZC786543 NIY786543 NSU786543 OCQ786543 OMM786543 OWI786543 PGE786543 PQA786543 PZW786543 QJS786543 QTO786543 RDK786543 RNG786543 RXC786543 SGY786543 SQU786543 TAQ786543 TKM786543 TUI786543 UEE786543 UOA786543 UXW786543 VHS786543 VRO786543 WBK786543 WLG786543 WVC786543 F852079 IQ852079 SM852079 ACI852079 AME852079 AWA852079 BFW852079 BPS852079 BZO852079 CJK852079 CTG852079 DDC852079 DMY852079 DWU852079 EGQ852079 EQM852079 FAI852079 FKE852079 FUA852079 GDW852079 GNS852079 GXO852079 HHK852079 HRG852079 IBC852079 IKY852079 IUU852079 JEQ852079 JOM852079 JYI852079 KIE852079 KSA852079 LBW852079 LLS852079 LVO852079 MFK852079 MPG852079 MZC852079 NIY852079 NSU852079 OCQ852079 OMM852079 OWI852079 PGE852079 PQA852079 PZW852079 QJS852079 QTO852079 RDK852079 RNG852079 RXC852079 SGY852079 SQU852079 TAQ852079 TKM852079 TUI852079 UEE852079 UOA852079 UXW852079 VHS852079 VRO852079 WBK852079 WLG852079 WVC852079 F917615 IQ917615 SM917615 ACI917615 AME917615 AWA917615 BFW917615 BPS917615 BZO917615 CJK917615 CTG917615 DDC917615 DMY917615 DWU917615 EGQ917615 EQM917615 FAI917615 FKE917615 FUA917615 GDW917615 GNS917615 GXO917615 HHK917615 HRG917615 IBC917615 IKY917615 IUU917615 JEQ917615 JOM917615 JYI917615 KIE917615 KSA917615 LBW917615 LLS917615 LVO917615 MFK917615 MPG917615 MZC917615 NIY917615 NSU917615 OCQ917615 OMM917615 OWI917615 PGE917615 PQA917615 PZW917615 QJS917615 QTO917615 RDK917615 RNG917615 RXC917615 SGY917615 SQU917615 TAQ917615 TKM917615 TUI917615 UEE917615 UOA917615 UXW917615 VHS917615 VRO917615 WBK917615 WLG917615 WVC917615 F983151 IQ983151 SM983151 ACI983151 AME983151 AWA983151 BFW983151 BPS983151 BZO983151 CJK983151 CTG983151 DDC983151 DMY983151 DWU983151 EGQ983151 EQM983151 FAI983151 FKE983151 FUA983151 GDW983151 GNS983151 GXO983151 HHK983151 HRG983151 IBC983151 IKY983151 IUU983151 JEQ983151 JOM983151 JYI983151 KIE983151 KSA983151 LBW983151 LLS983151 LVO983151 MFK983151 MPG983151 MZC983151 NIY983151 NSU983151 OCQ983151 OMM983151 OWI983151 PGE983151 PQA983151 PZW983151 QJS983151 QTO983151 RDK983151 RNG983151 RXC983151 SGY983151 SQU983151 TAQ983151 TKM983151 TUI983151 UEE983151 UOA983151 UXW983151 VHS983151 VRO983151 WBK983151 WLG983151 WVC983151 F111 F113" xr:uid="{80D450BA-6CBB-4F54-9A37-929F0935ABCD}">
      <formula1>"s,n,S,N"</formula1>
    </dataValidation>
    <dataValidation type="list" showInputMessage="1" showErrorMessage="1" errorTitle="Errore di digitazione" error="Digitare 'Singola' o 'Associata' o lasciare in bianco" sqref="F145 IQ145 SM145 ACI145 AME145 AWA145 BFW145 BPS145 BZO145 CJK145 CTG145 DDC145 DMY145 DWU145 EGQ145 EQM145 FAI145 FKE145 FUA145 GDW145 GNS145 GXO145 HHK145 HRG145 IBC145 IKY145 IUU145 JEQ145 JOM145 JYI145 KIE145 KSA145 LBW145 LLS145 LVO145 MFK145 MPG145 MZC145 NIY145 NSU145 OCQ145 OMM145 OWI145 PGE145 PQA145 PZW145 QJS145 QTO145 RDK145 RNG145 RXC145 SGY145 SQU145 TAQ145 TKM145 TUI145 UEE145 UOA145 UXW145 VHS145 VRO145 WBK145 WLG145 WVC145 F65681 IQ65681 SM65681 ACI65681 AME65681 AWA65681 BFW65681 BPS65681 BZO65681 CJK65681 CTG65681 DDC65681 DMY65681 DWU65681 EGQ65681 EQM65681 FAI65681 FKE65681 FUA65681 GDW65681 GNS65681 GXO65681 HHK65681 HRG65681 IBC65681 IKY65681 IUU65681 JEQ65681 JOM65681 JYI65681 KIE65681 KSA65681 LBW65681 LLS65681 LVO65681 MFK65681 MPG65681 MZC65681 NIY65681 NSU65681 OCQ65681 OMM65681 OWI65681 PGE65681 PQA65681 PZW65681 QJS65681 QTO65681 RDK65681 RNG65681 RXC65681 SGY65681 SQU65681 TAQ65681 TKM65681 TUI65681 UEE65681 UOA65681 UXW65681 VHS65681 VRO65681 WBK65681 WLG65681 WVC65681 F131217 IQ131217 SM131217 ACI131217 AME131217 AWA131217 BFW131217 BPS131217 BZO131217 CJK131217 CTG131217 DDC131217 DMY131217 DWU131217 EGQ131217 EQM131217 FAI131217 FKE131217 FUA131217 GDW131217 GNS131217 GXO131217 HHK131217 HRG131217 IBC131217 IKY131217 IUU131217 JEQ131217 JOM131217 JYI131217 KIE131217 KSA131217 LBW131217 LLS131217 LVO131217 MFK131217 MPG131217 MZC131217 NIY131217 NSU131217 OCQ131217 OMM131217 OWI131217 PGE131217 PQA131217 PZW131217 QJS131217 QTO131217 RDK131217 RNG131217 RXC131217 SGY131217 SQU131217 TAQ131217 TKM131217 TUI131217 UEE131217 UOA131217 UXW131217 VHS131217 VRO131217 WBK131217 WLG131217 WVC131217 F196753 IQ196753 SM196753 ACI196753 AME196753 AWA196753 BFW196753 BPS196753 BZO196753 CJK196753 CTG196753 DDC196753 DMY196753 DWU196753 EGQ196753 EQM196753 FAI196753 FKE196753 FUA196753 GDW196753 GNS196753 GXO196753 HHK196753 HRG196753 IBC196753 IKY196753 IUU196753 JEQ196753 JOM196753 JYI196753 KIE196753 KSA196753 LBW196753 LLS196753 LVO196753 MFK196753 MPG196753 MZC196753 NIY196753 NSU196753 OCQ196753 OMM196753 OWI196753 PGE196753 PQA196753 PZW196753 QJS196753 QTO196753 RDK196753 RNG196753 RXC196753 SGY196753 SQU196753 TAQ196753 TKM196753 TUI196753 UEE196753 UOA196753 UXW196753 VHS196753 VRO196753 WBK196753 WLG196753 WVC196753 F262289 IQ262289 SM262289 ACI262289 AME262289 AWA262289 BFW262289 BPS262289 BZO262289 CJK262289 CTG262289 DDC262289 DMY262289 DWU262289 EGQ262289 EQM262289 FAI262289 FKE262289 FUA262289 GDW262289 GNS262289 GXO262289 HHK262289 HRG262289 IBC262289 IKY262289 IUU262289 JEQ262289 JOM262289 JYI262289 KIE262289 KSA262289 LBW262289 LLS262289 LVO262289 MFK262289 MPG262289 MZC262289 NIY262289 NSU262289 OCQ262289 OMM262289 OWI262289 PGE262289 PQA262289 PZW262289 QJS262289 QTO262289 RDK262289 RNG262289 RXC262289 SGY262289 SQU262289 TAQ262289 TKM262289 TUI262289 UEE262289 UOA262289 UXW262289 VHS262289 VRO262289 WBK262289 WLG262289 WVC262289 F327825 IQ327825 SM327825 ACI327825 AME327825 AWA327825 BFW327825 BPS327825 BZO327825 CJK327825 CTG327825 DDC327825 DMY327825 DWU327825 EGQ327825 EQM327825 FAI327825 FKE327825 FUA327825 GDW327825 GNS327825 GXO327825 HHK327825 HRG327825 IBC327825 IKY327825 IUU327825 JEQ327825 JOM327825 JYI327825 KIE327825 KSA327825 LBW327825 LLS327825 LVO327825 MFK327825 MPG327825 MZC327825 NIY327825 NSU327825 OCQ327825 OMM327825 OWI327825 PGE327825 PQA327825 PZW327825 QJS327825 QTO327825 RDK327825 RNG327825 RXC327825 SGY327825 SQU327825 TAQ327825 TKM327825 TUI327825 UEE327825 UOA327825 UXW327825 VHS327825 VRO327825 WBK327825 WLG327825 WVC327825 F393361 IQ393361 SM393361 ACI393361 AME393361 AWA393361 BFW393361 BPS393361 BZO393361 CJK393361 CTG393361 DDC393361 DMY393361 DWU393361 EGQ393361 EQM393361 FAI393361 FKE393361 FUA393361 GDW393361 GNS393361 GXO393361 HHK393361 HRG393361 IBC393361 IKY393361 IUU393361 JEQ393361 JOM393361 JYI393361 KIE393361 KSA393361 LBW393361 LLS393361 LVO393361 MFK393361 MPG393361 MZC393361 NIY393361 NSU393361 OCQ393361 OMM393361 OWI393361 PGE393361 PQA393361 PZW393361 QJS393361 QTO393361 RDK393361 RNG393361 RXC393361 SGY393361 SQU393361 TAQ393361 TKM393361 TUI393361 UEE393361 UOA393361 UXW393361 VHS393361 VRO393361 WBK393361 WLG393361 WVC393361 F458897 IQ458897 SM458897 ACI458897 AME458897 AWA458897 BFW458897 BPS458897 BZO458897 CJK458897 CTG458897 DDC458897 DMY458897 DWU458897 EGQ458897 EQM458897 FAI458897 FKE458897 FUA458897 GDW458897 GNS458897 GXO458897 HHK458897 HRG458897 IBC458897 IKY458897 IUU458897 JEQ458897 JOM458897 JYI458897 KIE458897 KSA458897 LBW458897 LLS458897 LVO458897 MFK458897 MPG458897 MZC458897 NIY458897 NSU458897 OCQ458897 OMM458897 OWI458897 PGE458897 PQA458897 PZW458897 QJS458897 QTO458897 RDK458897 RNG458897 RXC458897 SGY458897 SQU458897 TAQ458897 TKM458897 TUI458897 UEE458897 UOA458897 UXW458897 VHS458897 VRO458897 WBK458897 WLG458897 WVC458897 F524433 IQ524433 SM524433 ACI524433 AME524433 AWA524433 BFW524433 BPS524433 BZO524433 CJK524433 CTG524433 DDC524433 DMY524433 DWU524433 EGQ524433 EQM524433 FAI524433 FKE524433 FUA524433 GDW524433 GNS524433 GXO524433 HHK524433 HRG524433 IBC524433 IKY524433 IUU524433 JEQ524433 JOM524433 JYI524433 KIE524433 KSA524433 LBW524433 LLS524433 LVO524433 MFK524433 MPG524433 MZC524433 NIY524433 NSU524433 OCQ524433 OMM524433 OWI524433 PGE524433 PQA524433 PZW524433 QJS524433 QTO524433 RDK524433 RNG524433 RXC524433 SGY524433 SQU524433 TAQ524433 TKM524433 TUI524433 UEE524433 UOA524433 UXW524433 VHS524433 VRO524433 WBK524433 WLG524433 WVC524433 F589969 IQ589969 SM589969 ACI589969 AME589969 AWA589969 BFW589969 BPS589969 BZO589969 CJK589969 CTG589969 DDC589969 DMY589969 DWU589969 EGQ589969 EQM589969 FAI589969 FKE589969 FUA589969 GDW589969 GNS589969 GXO589969 HHK589969 HRG589969 IBC589969 IKY589969 IUU589969 JEQ589969 JOM589969 JYI589969 KIE589969 KSA589969 LBW589969 LLS589969 LVO589969 MFK589969 MPG589969 MZC589969 NIY589969 NSU589969 OCQ589969 OMM589969 OWI589969 PGE589969 PQA589969 PZW589969 QJS589969 QTO589969 RDK589969 RNG589969 RXC589969 SGY589969 SQU589969 TAQ589969 TKM589969 TUI589969 UEE589969 UOA589969 UXW589969 VHS589969 VRO589969 WBK589969 WLG589969 WVC589969 F655505 IQ655505 SM655505 ACI655505 AME655505 AWA655505 BFW655505 BPS655505 BZO655505 CJK655505 CTG655505 DDC655505 DMY655505 DWU655505 EGQ655505 EQM655505 FAI655505 FKE655505 FUA655505 GDW655505 GNS655505 GXO655505 HHK655505 HRG655505 IBC655505 IKY655505 IUU655505 JEQ655505 JOM655505 JYI655505 KIE655505 KSA655505 LBW655505 LLS655505 LVO655505 MFK655505 MPG655505 MZC655505 NIY655505 NSU655505 OCQ655505 OMM655505 OWI655505 PGE655505 PQA655505 PZW655505 QJS655505 QTO655505 RDK655505 RNG655505 RXC655505 SGY655505 SQU655505 TAQ655505 TKM655505 TUI655505 UEE655505 UOA655505 UXW655505 VHS655505 VRO655505 WBK655505 WLG655505 WVC655505 F721041 IQ721041 SM721041 ACI721041 AME721041 AWA721041 BFW721041 BPS721041 BZO721041 CJK721041 CTG721041 DDC721041 DMY721041 DWU721041 EGQ721041 EQM721041 FAI721041 FKE721041 FUA721041 GDW721041 GNS721041 GXO721041 HHK721041 HRG721041 IBC721041 IKY721041 IUU721041 JEQ721041 JOM721041 JYI721041 KIE721041 KSA721041 LBW721041 LLS721041 LVO721041 MFK721041 MPG721041 MZC721041 NIY721041 NSU721041 OCQ721041 OMM721041 OWI721041 PGE721041 PQA721041 PZW721041 QJS721041 QTO721041 RDK721041 RNG721041 RXC721041 SGY721041 SQU721041 TAQ721041 TKM721041 TUI721041 UEE721041 UOA721041 UXW721041 VHS721041 VRO721041 WBK721041 WLG721041 WVC721041 F786577 IQ786577 SM786577 ACI786577 AME786577 AWA786577 BFW786577 BPS786577 BZO786577 CJK786577 CTG786577 DDC786577 DMY786577 DWU786577 EGQ786577 EQM786577 FAI786577 FKE786577 FUA786577 GDW786577 GNS786577 GXO786577 HHK786577 HRG786577 IBC786577 IKY786577 IUU786577 JEQ786577 JOM786577 JYI786577 KIE786577 KSA786577 LBW786577 LLS786577 LVO786577 MFK786577 MPG786577 MZC786577 NIY786577 NSU786577 OCQ786577 OMM786577 OWI786577 PGE786577 PQA786577 PZW786577 QJS786577 QTO786577 RDK786577 RNG786577 RXC786577 SGY786577 SQU786577 TAQ786577 TKM786577 TUI786577 UEE786577 UOA786577 UXW786577 VHS786577 VRO786577 WBK786577 WLG786577 WVC786577 F852113 IQ852113 SM852113 ACI852113 AME852113 AWA852113 BFW852113 BPS852113 BZO852113 CJK852113 CTG852113 DDC852113 DMY852113 DWU852113 EGQ852113 EQM852113 FAI852113 FKE852113 FUA852113 GDW852113 GNS852113 GXO852113 HHK852113 HRG852113 IBC852113 IKY852113 IUU852113 JEQ852113 JOM852113 JYI852113 KIE852113 KSA852113 LBW852113 LLS852113 LVO852113 MFK852113 MPG852113 MZC852113 NIY852113 NSU852113 OCQ852113 OMM852113 OWI852113 PGE852113 PQA852113 PZW852113 QJS852113 QTO852113 RDK852113 RNG852113 RXC852113 SGY852113 SQU852113 TAQ852113 TKM852113 TUI852113 UEE852113 UOA852113 UXW852113 VHS852113 VRO852113 WBK852113 WLG852113 WVC852113 F917649 IQ917649 SM917649 ACI917649 AME917649 AWA917649 BFW917649 BPS917649 BZO917649 CJK917649 CTG917649 DDC917649 DMY917649 DWU917649 EGQ917649 EQM917649 FAI917649 FKE917649 FUA917649 GDW917649 GNS917649 GXO917649 HHK917649 HRG917649 IBC917649 IKY917649 IUU917649 JEQ917649 JOM917649 JYI917649 KIE917649 KSA917649 LBW917649 LLS917649 LVO917649 MFK917649 MPG917649 MZC917649 NIY917649 NSU917649 OCQ917649 OMM917649 OWI917649 PGE917649 PQA917649 PZW917649 QJS917649 QTO917649 RDK917649 RNG917649 RXC917649 SGY917649 SQU917649 TAQ917649 TKM917649 TUI917649 UEE917649 UOA917649 UXW917649 VHS917649 VRO917649 WBK917649 WLG917649 WVC917649 F983185 IQ983185 SM983185 ACI983185 AME983185 AWA983185 BFW983185 BPS983185 BZO983185 CJK983185 CTG983185 DDC983185 DMY983185 DWU983185 EGQ983185 EQM983185 FAI983185 FKE983185 FUA983185 GDW983185 GNS983185 GXO983185 HHK983185 HRG983185 IBC983185 IKY983185 IUU983185 JEQ983185 JOM983185 JYI983185 KIE983185 KSA983185 LBW983185 LLS983185 LVO983185 MFK983185 MPG983185 MZC983185 NIY983185 NSU983185 OCQ983185 OMM983185 OWI983185 PGE983185 PQA983185 PZW983185 QJS983185 QTO983185 RDK983185 RNG983185 RXC983185 SGY983185 SQU983185 TAQ983185 TKM983185 TUI983185 UEE983185 UOA983185 UXW983185 VHS983185 VRO983185 WBK983185 WLG983185 WVC983185" xr:uid="{6DCFE737-81BA-4FDE-9321-A65255735377}">
      <formula1>"Singola,Associata"</formula1>
    </dataValidation>
  </dataValidations>
  <printOptions horizontalCentered="1"/>
  <pageMargins left="0.39370078740157483" right="0.39370078740157483" top="0.78740157480314965" bottom="0.39370078740157483" header="0.31496062992125984" footer="0.31496062992125984"/>
  <pageSetup paperSize="8" scale="78" fitToHeight="3" orientation="portrait" r:id="rId1"/>
  <rowBreaks count="1" manualBreakCount="1">
    <brk id="42" max="5" man="1"/>
  </rowBreaks>
  <colBreaks count="1" manualBreakCount="1">
    <brk id="6" max="1048575" man="1"/>
  </colBreaks>
  <extLst>
    <ext xmlns:x14="http://schemas.microsoft.com/office/spreadsheetml/2009/9/main" uri="{CCE6A557-97BC-4b89-ADB6-D9C93CAAB3DF}">
      <x14:dataValidations xmlns:xm="http://schemas.microsoft.com/office/excel/2006/main" count="1">
        <x14:dataValidation type="whole" operator="lessThan" allowBlank="1" showInputMessage="1" showErrorMessage="1" errorTitle="Errore di digitazione" error="Inserire solo numeri interi o lasciare vuoto." xr:uid="{D9B36291-7F2F-43DD-AE38-630E65077CC3}">
          <x14:formula1>
            <xm:f>100000000000000</xm:f>
          </x14:formula1>
          <xm:sqref>WBK39 IQ19 SM19 ACI19 AME19 AWA19 BFW19 BPS19 BZO19 CJK19 CTG19 DDC19 DMY19 DWU19 EGQ19 EQM19 FAI19 FKE19 FUA19 GDW19 GNS19 GXO19 HHK19 HRG19 IBC19 IKY19 IUU19 JEQ19 JOM19 JYI19 KIE19 KSA19 LBW19 LLS19 LVO19 MFK19 MPG19 MZC19 NIY19 NSU19 OCQ19 OMM19 OWI19 PGE19 PQA19 PZW19 QJS19 QTO19 RDK19 RNG19 RXC19 SGY19 SQU19 TAQ19 TKM19 TUI19 UEE19 UOA19 UXW19 VHS19 VRO19 WBK19 WLG19 WVC19 F65583 IQ65583 SM65583 ACI65583 AME65583 AWA65583 BFW65583 BPS65583 BZO65583 CJK65583 CTG65583 DDC65583 DMY65583 DWU65583 EGQ65583 EQM65583 FAI65583 FKE65583 FUA65583 GDW65583 GNS65583 GXO65583 HHK65583 HRG65583 IBC65583 IKY65583 IUU65583 JEQ65583 JOM65583 JYI65583 KIE65583 KSA65583 LBW65583 LLS65583 LVO65583 MFK65583 MPG65583 MZC65583 NIY65583 NSU65583 OCQ65583 OMM65583 OWI65583 PGE65583 PQA65583 PZW65583 QJS65583 QTO65583 RDK65583 RNG65583 RXC65583 SGY65583 SQU65583 TAQ65583 TKM65583 TUI65583 UEE65583 UOA65583 UXW65583 VHS65583 VRO65583 WBK65583 WLG65583 WVC65583 F131119 IQ131119 SM131119 ACI131119 AME131119 AWA131119 BFW131119 BPS131119 BZO131119 CJK131119 CTG131119 DDC131119 DMY131119 DWU131119 EGQ131119 EQM131119 FAI131119 FKE131119 FUA131119 GDW131119 GNS131119 GXO131119 HHK131119 HRG131119 IBC131119 IKY131119 IUU131119 JEQ131119 JOM131119 JYI131119 KIE131119 KSA131119 LBW131119 LLS131119 LVO131119 MFK131119 MPG131119 MZC131119 NIY131119 NSU131119 OCQ131119 OMM131119 OWI131119 PGE131119 PQA131119 PZW131119 QJS131119 QTO131119 RDK131119 RNG131119 RXC131119 SGY131119 SQU131119 TAQ131119 TKM131119 TUI131119 UEE131119 UOA131119 UXW131119 VHS131119 VRO131119 WBK131119 WLG131119 WVC131119 F196655 IQ196655 SM196655 ACI196655 AME196655 AWA196655 BFW196655 BPS196655 BZO196655 CJK196655 CTG196655 DDC196655 DMY196655 DWU196655 EGQ196655 EQM196655 FAI196655 FKE196655 FUA196655 GDW196655 GNS196655 GXO196655 HHK196655 HRG196655 IBC196655 IKY196655 IUU196655 JEQ196655 JOM196655 JYI196655 KIE196655 KSA196655 LBW196655 LLS196655 LVO196655 MFK196655 MPG196655 MZC196655 NIY196655 NSU196655 OCQ196655 OMM196655 OWI196655 PGE196655 PQA196655 PZW196655 QJS196655 QTO196655 RDK196655 RNG196655 RXC196655 SGY196655 SQU196655 TAQ196655 TKM196655 TUI196655 UEE196655 UOA196655 UXW196655 VHS196655 VRO196655 WBK196655 WLG196655 WVC196655 F262191 IQ262191 SM262191 ACI262191 AME262191 AWA262191 BFW262191 BPS262191 BZO262191 CJK262191 CTG262191 DDC262191 DMY262191 DWU262191 EGQ262191 EQM262191 FAI262191 FKE262191 FUA262191 GDW262191 GNS262191 GXO262191 HHK262191 HRG262191 IBC262191 IKY262191 IUU262191 JEQ262191 JOM262191 JYI262191 KIE262191 KSA262191 LBW262191 LLS262191 LVO262191 MFK262191 MPG262191 MZC262191 NIY262191 NSU262191 OCQ262191 OMM262191 OWI262191 PGE262191 PQA262191 PZW262191 QJS262191 QTO262191 RDK262191 RNG262191 RXC262191 SGY262191 SQU262191 TAQ262191 TKM262191 TUI262191 UEE262191 UOA262191 UXW262191 VHS262191 VRO262191 WBK262191 WLG262191 WVC262191 F327727 IQ327727 SM327727 ACI327727 AME327727 AWA327727 BFW327727 BPS327727 BZO327727 CJK327727 CTG327727 DDC327727 DMY327727 DWU327727 EGQ327727 EQM327727 FAI327727 FKE327727 FUA327727 GDW327727 GNS327727 GXO327727 HHK327727 HRG327727 IBC327727 IKY327727 IUU327727 JEQ327727 JOM327727 JYI327727 KIE327727 KSA327727 LBW327727 LLS327727 LVO327727 MFK327727 MPG327727 MZC327727 NIY327727 NSU327727 OCQ327727 OMM327727 OWI327727 PGE327727 PQA327727 PZW327727 QJS327727 QTO327727 RDK327727 RNG327727 RXC327727 SGY327727 SQU327727 TAQ327727 TKM327727 TUI327727 UEE327727 UOA327727 UXW327727 VHS327727 VRO327727 WBK327727 WLG327727 WVC327727 F393263 IQ393263 SM393263 ACI393263 AME393263 AWA393263 BFW393263 BPS393263 BZO393263 CJK393263 CTG393263 DDC393263 DMY393263 DWU393263 EGQ393263 EQM393263 FAI393263 FKE393263 FUA393263 GDW393263 GNS393263 GXO393263 HHK393263 HRG393263 IBC393263 IKY393263 IUU393263 JEQ393263 JOM393263 JYI393263 KIE393263 KSA393263 LBW393263 LLS393263 LVO393263 MFK393263 MPG393263 MZC393263 NIY393263 NSU393263 OCQ393263 OMM393263 OWI393263 PGE393263 PQA393263 PZW393263 QJS393263 QTO393263 RDK393263 RNG393263 RXC393263 SGY393263 SQU393263 TAQ393263 TKM393263 TUI393263 UEE393263 UOA393263 UXW393263 VHS393263 VRO393263 WBK393263 WLG393263 WVC393263 F458799 IQ458799 SM458799 ACI458799 AME458799 AWA458799 BFW458799 BPS458799 BZO458799 CJK458799 CTG458799 DDC458799 DMY458799 DWU458799 EGQ458799 EQM458799 FAI458799 FKE458799 FUA458799 GDW458799 GNS458799 GXO458799 HHK458799 HRG458799 IBC458799 IKY458799 IUU458799 JEQ458799 JOM458799 JYI458799 KIE458799 KSA458799 LBW458799 LLS458799 LVO458799 MFK458799 MPG458799 MZC458799 NIY458799 NSU458799 OCQ458799 OMM458799 OWI458799 PGE458799 PQA458799 PZW458799 QJS458799 QTO458799 RDK458799 RNG458799 RXC458799 SGY458799 SQU458799 TAQ458799 TKM458799 TUI458799 UEE458799 UOA458799 UXW458799 VHS458799 VRO458799 WBK458799 WLG458799 WVC458799 F524335 IQ524335 SM524335 ACI524335 AME524335 AWA524335 BFW524335 BPS524335 BZO524335 CJK524335 CTG524335 DDC524335 DMY524335 DWU524335 EGQ524335 EQM524335 FAI524335 FKE524335 FUA524335 GDW524335 GNS524335 GXO524335 HHK524335 HRG524335 IBC524335 IKY524335 IUU524335 JEQ524335 JOM524335 JYI524335 KIE524335 KSA524335 LBW524335 LLS524335 LVO524335 MFK524335 MPG524335 MZC524335 NIY524335 NSU524335 OCQ524335 OMM524335 OWI524335 PGE524335 PQA524335 PZW524335 QJS524335 QTO524335 RDK524335 RNG524335 RXC524335 SGY524335 SQU524335 TAQ524335 TKM524335 TUI524335 UEE524335 UOA524335 UXW524335 VHS524335 VRO524335 WBK524335 WLG524335 WVC524335 F589871 IQ589871 SM589871 ACI589871 AME589871 AWA589871 BFW589871 BPS589871 BZO589871 CJK589871 CTG589871 DDC589871 DMY589871 DWU589871 EGQ589871 EQM589871 FAI589871 FKE589871 FUA589871 GDW589871 GNS589871 GXO589871 HHK589871 HRG589871 IBC589871 IKY589871 IUU589871 JEQ589871 JOM589871 JYI589871 KIE589871 KSA589871 LBW589871 LLS589871 LVO589871 MFK589871 MPG589871 MZC589871 NIY589871 NSU589871 OCQ589871 OMM589871 OWI589871 PGE589871 PQA589871 PZW589871 QJS589871 QTO589871 RDK589871 RNG589871 RXC589871 SGY589871 SQU589871 TAQ589871 TKM589871 TUI589871 UEE589871 UOA589871 UXW589871 VHS589871 VRO589871 WBK589871 WLG589871 WVC589871 F655407 IQ655407 SM655407 ACI655407 AME655407 AWA655407 BFW655407 BPS655407 BZO655407 CJK655407 CTG655407 DDC655407 DMY655407 DWU655407 EGQ655407 EQM655407 FAI655407 FKE655407 FUA655407 GDW655407 GNS655407 GXO655407 HHK655407 HRG655407 IBC655407 IKY655407 IUU655407 JEQ655407 JOM655407 JYI655407 KIE655407 KSA655407 LBW655407 LLS655407 LVO655407 MFK655407 MPG655407 MZC655407 NIY655407 NSU655407 OCQ655407 OMM655407 OWI655407 PGE655407 PQA655407 PZW655407 QJS655407 QTO655407 RDK655407 RNG655407 RXC655407 SGY655407 SQU655407 TAQ655407 TKM655407 TUI655407 UEE655407 UOA655407 UXW655407 VHS655407 VRO655407 WBK655407 WLG655407 WVC655407 F720943 IQ720943 SM720943 ACI720943 AME720943 AWA720943 BFW720943 BPS720943 BZO720943 CJK720943 CTG720943 DDC720943 DMY720943 DWU720943 EGQ720943 EQM720943 FAI720943 FKE720943 FUA720943 GDW720943 GNS720943 GXO720943 HHK720943 HRG720943 IBC720943 IKY720943 IUU720943 JEQ720943 JOM720943 JYI720943 KIE720943 KSA720943 LBW720943 LLS720943 LVO720943 MFK720943 MPG720943 MZC720943 NIY720943 NSU720943 OCQ720943 OMM720943 OWI720943 PGE720943 PQA720943 PZW720943 QJS720943 QTO720943 RDK720943 RNG720943 RXC720943 SGY720943 SQU720943 TAQ720943 TKM720943 TUI720943 UEE720943 UOA720943 UXW720943 VHS720943 VRO720943 WBK720943 WLG720943 WVC720943 F786479 IQ786479 SM786479 ACI786479 AME786479 AWA786479 BFW786479 BPS786479 BZO786479 CJK786479 CTG786479 DDC786479 DMY786479 DWU786479 EGQ786479 EQM786479 FAI786479 FKE786479 FUA786479 GDW786479 GNS786479 GXO786479 HHK786479 HRG786479 IBC786479 IKY786479 IUU786479 JEQ786479 JOM786479 JYI786479 KIE786479 KSA786479 LBW786479 LLS786479 LVO786479 MFK786479 MPG786479 MZC786479 NIY786479 NSU786479 OCQ786479 OMM786479 OWI786479 PGE786479 PQA786479 PZW786479 QJS786479 QTO786479 RDK786479 RNG786479 RXC786479 SGY786479 SQU786479 TAQ786479 TKM786479 TUI786479 UEE786479 UOA786479 UXW786479 VHS786479 VRO786479 WBK786479 WLG786479 WVC786479 F852015 IQ852015 SM852015 ACI852015 AME852015 AWA852015 BFW852015 BPS852015 BZO852015 CJK852015 CTG852015 DDC852015 DMY852015 DWU852015 EGQ852015 EQM852015 FAI852015 FKE852015 FUA852015 GDW852015 GNS852015 GXO852015 HHK852015 HRG852015 IBC852015 IKY852015 IUU852015 JEQ852015 JOM852015 JYI852015 KIE852015 KSA852015 LBW852015 LLS852015 LVO852015 MFK852015 MPG852015 MZC852015 NIY852015 NSU852015 OCQ852015 OMM852015 OWI852015 PGE852015 PQA852015 PZW852015 QJS852015 QTO852015 RDK852015 RNG852015 RXC852015 SGY852015 SQU852015 TAQ852015 TKM852015 TUI852015 UEE852015 UOA852015 UXW852015 VHS852015 VRO852015 WBK852015 WLG852015 WVC852015 F917551 IQ917551 SM917551 ACI917551 AME917551 AWA917551 BFW917551 BPS917551 BZO917551 CJK917551 CTG917551 DDC917551 DMY917551 DWU917551 EGQ917551 EQM917551 FAI917551 FKE917551 FUA917551 GDW917551 GNS917551 GXO917551 HHK917551 HRG917551 IBC917551 IKY917551 IUU917551 JEQ917551 JOM917551 JYI917551 KIE917551 KSA917551 LBW917551 LLS917551 LVO917551 MFK917551 MPG917551 MZC917551 NIY917551 NSU917551 OCQ917551 OMM917551 OWI917551 PGE917551 PQA917551 PZW917551 QJS917551 QTO917551 RDK917551 RNG917551 RXC917551 SGY917551 SQU917551 TAQ917551 TKM917551 TUI917551 UEE917551 UOA917551 UXW917551 VHS917551 VRO917551 WBK917551 WLG917551 WVC917551 F983087 IQ983087 SM983087 ACI983087 AME983087 AWA983087 BFW983087 BPS983087 BZO983087 CJK983087 CTG983087 DDC983087 DMY983087 DWU983087 EGQ983087 EQM983087 FAI983087 FKE983087 FUA983087 GDW983087 GNS983087 GXO983087 HHK983087 HRG983087 IBC983087 IKY983087 IUU983087 JEQ983087 JOM983087 JYI983087 KIE983087 KSA983087 LBW983087 LLS983087 LVO983087 MFK983087 MPG983087 MZC983087 NIY983087 NSU983087 OCQ983087 OMM983087 OWI983087 PGE983087 PQA983087 PZW983087 QJS983087 QTO983087 RDK983087 RNG983087 RXC983087 SGY983087 SQU983087 TAQ983087 TKM983087 TUI983087 UEE983087 UOA983087 UXW983087 VHS983087 VRO983087 WBK983087 WLG983087 WVC983087 F127 IQ127 SM127 ACI127 AME127 AWA127 BFW127 BPS127 BZO127 CJK127 CTG127 DDC127 DMY127 DWU127 EGQ127 EQM127 FAI127 FKE127 FUA127 GDW127 GNS127 GXO127 HHK127 HRG127 IBC127 IKY127 IUU127 JEQ127 JOM127 JYI127 KIE127 KSA127 LBW127 LLS127 LVO127 MFK127 MPG127 MZC127 NIY127 NSU127 OCQ127 OMM127 OWI127 PGE127 PQA127 PZW127 QJS127 QTO127 RDK127 RNG127 RXC127 SGY127 SQU127 TAQ127 TKM127 TUI127 UEE127 UOA127 UXW127 VHS127 VRO127 WBK127 WLG127 WVC127 F65665 IQ65665 SM65665 ACI65665 AME65665 AWA65665 BFW65665 BPS65665 BZO65665 CJK65665 CTG65665 DDC65665 DMY65665 DWU65665 EGQ65665 EQM65665 FAI65665 FKE65665 FUA65665 GDW65665 GNS65665 GXO65665 HHK65665 HRG65665 IBC65665 IKY65665 IUU65665 JEQ65665 JOM65665 JYI65665 KIE65665 KSA65665 LBW65665 LLS65665 LVO65665 MFK65665 MPG65665 MZC65665 NIY65665 NSU65665 OCQ65665 OMM65665 OWI65665 PGE65665 PQA65665 PZW65665 QJS65665 QTO65665 RDK65665 RNG65665 RXC65665 SGY65665 SQU65665 TAQ65665 TKM65665 TUI65665 UEE65665 UOA65665 UXW65665 VHS65665 VRO65665 WBK65665 WLG65665 WVC65665 F131201 IQ131201 SM131201 ACI131201 AME131201 AWA131201 BFW131201 BPS131201 BZO131201 CJK131201 CTG131201 DDC131201 DMY131201 DWU131201 EGQ131201 EQM131201 FAI131201 FKE131201 FUA131201 GDW131201 GNS131201 GXO131201 HHK131201 HRG131201 IBC131201 IKY131201 IUU131201 JEQ131201 JOM131201 JYI131201 KIE131201 KSA131201 LBW131201 LLS131201 LVO131201 MFK131201 MPG131201 MZC131201 NIY131201 NSU131201 OCQ131201 OMM131201 OWI131201 PGE131201 PQA131201 PZW131201 QJS131201 QTO131201 RDK131201 RNG131201 RXC131201 SGY131201 SQU131201 TAQ131201 TKM131201 TUI131201 UEE131201 UOA131201 UXW131201 VHS131201 VRO131201 WBK131201 WLG131201 WVC131201 F196737 IQ196737 SM196737 ACI196737 AME196737 AWA196737 BFW196737 BPS196737 BZO196737 CJK196737 CTG196737 DDC196737 DMY196737 DWU196737 EGQ196737 EQM196737 FAI196737 FKE196737 FUA196737 GDW196737 GNS196737 GXO196737 HHK196737 HRG196737 IBC196737 IKY196737 IUU196737 JEQ196737 JOM196737 JYI196737 KIE196737 KSA196737 LBW196737 LLS196737 LVO196737 MFK196737 MPG196737 MZC196737 NIY196737 NSU196737 OCQ196737 OMM196737 OWI196737 PGE196737 PQA196737 PZW196737 QJS196737 QTO196737 RDK196737 RNG196737 RXC196737 SGY196737 SQU196737 TAQ196737 TKM196737 TUI196737 UEE196737 UOA196737 UXW196737 VHS196737 VRO196737 WBK196737 WLG196737 WVC196737 F262273 IQ262273 SM262273 ACI262273 AME262273 AWA262273 BFW262273 BPS262273 BZO262273 CJK262273 CTG262273 DDC262273 DMY262273 DWU262273 EGQ262273 EQM262273 FAI262273 FKE262273 FUA262273 GDW262273 GNS262273 GXO262273 HHK262273 HRG262273 IBC262273 IKY262273 IUU262273 JEQ262273 JOM262273 JYI262273 KIE262273 KSA262273 LBW262273 LLS262273 LVO262273 MFK262273 MPG262273 MZC262273 NIY262273 NSU262273 OCQ262273 OMM262273 OWI262273 PGE262273 PQA262273 PZW262273 QJS262273 QTO262273 RDK262273 RNG262273 RXC262273 SGY262273 SQU262273 TAQ262273 TKM262273 TUI262273 UEE262273 UOA262273 UXW262273 VHS262273 VRO262273 WBK262273 WLG262273 WVC262273 F327809 IQ327809 SM327809 ACI327809 AME327809 AWA327809 BFW327809 BPS327809 BZO327809 CJK327809 CTG327809 DDC327809 DMY327809 DWU327809 EGQ327809 EQM327809 FAI327809 FKE327809 FUA327809 GDW327809 GNS327809 GXO327809 HHK327809 HRG327809 IBC327809 IKY327809 IUU327809 JEQ327809 JOM327809 JYI327809 KIE327809 KSA327809 LBW327809 LLS327809 LVO327809 MFK327809 MPG327809 MZC327809 NIY327809 NSU327809 OCQ327809 OMM327809 OWI327809 PGE327809 PQA327809 PZW327809 QJS327809 QTO327809 RDK327809 RNG327809 RXC327809 SGY327809 SQU327809 TAQ327809 TKM327809 TUI327809 UEE327809 UOA327809 UXW327809 VHS327809 VRO327809 WBK327809 WLG327809 WVC327809 F393345 IQ393345 SM393345 ACI393345 AME393345 AWA393345 BFW393345 BPS393345 BZO393345 CJK393345 CTG393345 DDC393345 DMY393345 DWU393345 EGQ393345 EQM393345 FAI393345 FKE393345 FUA393345 GDW393345 GNS393345 GXO393345 HHK393345 HRG393345 IBC393345 IKY393345 IUU393345 JEQ393345 JOM393345 JYI393345 KIE393345 KSA393345 LBW393345 LLS393345 LVO393345 MFK393345 MPG393345 MZC393345 NIY393345 NSU393345 OCQ393345 OMM393345 OWI393345 PGE393345 PQA393345 PZW393345 QJS393345 QTO393345 RDK393345 RNG393345 RXC393345 SGY393345 SQU393345 TAQ393345 TKM393345 TUI393345 UEE393345 UOA393345 UXW393345 VHS393345 VRO393345 WBK393345 WLG393345 WVC393345 F458881 IQ458881 SM458881 ACI458881 AME458881 AWA458881 BFW458881 BPS458881 BZO458881 CJK458881 CTG458881 DDC458881 DMY458881 DWU458881 EGQ458881 EQM458881 FAI458881 FKE458881 FUA458881 GDW458881 GNS458881 GXO458881 HHK458881 HRG458881 IBC458881 IKY458881 IUU458881 JEQ458881 JOM458881 JYI458881 KIE458881 KSA458881 LBW458881 LLS458881 LVO458881 MFK458881 MPG458881 MZC458881 NIY458881 NSU458881 OCQ458881 OMM458881 OWI458881 PGE458881 PQA458881 PZW458881 QJS458881 QTO458881 RDK458881 RNG458881 RXC458881 SGY458881 SQU458881 TAQ458881 TKM458881 TUI458881 UEE458881 UOA458881 UXW458881 VHS458881 VRO458881 WBK458881 WLG458881 WVC458881 F524417 IQ524417 SM524417 ACI524417 AME524417 AWA524417 BFW524417 BPS524417 BZO524417 CJK524417 CTG524417 DDC524417 DMY524417 DWU524417 EGQ524417 EQM524417 FAI524417 FKE524417 FUA524417 GDW524417 GNS524417 GXO524417 HHK524417 HRG524417 IBC524417 IKY524417 IUU524417 JEQ524417 JOM524417 JYI524417 KIE524417 KSA524417 LBW524417 LLS524417 LVO524417 MFK524417 MPG524417 MZC524417 NIY524417 NSU524417 OCQ524417 OMM524417 OWI524417 PGE524417 PQA524417 PZW524417 QJS524417 QTO524417 RDK524417 RNG524417 RXC524417 SGY524417 SQU524417 TAQ524417 TKM524417 TUI524417 UEE524417 UOA524417 UXW524417 VHS524417 VRO524417 WBK524417 WLG524417 WVC524417 F589953 IQ589953 SM589953 ACI589953 AME589953 AWA589953 BFW589953 BPS589953 BZO589953 CJK589953 CTG589953 DDC589953 DMY589953 DWU589953 EGQ589953 EQM589953 FAI589953 FKE589953 FUA589953 GDW589953 GNS589953 GXO589953 HHK589953 HRG589953 IBC589953 IKY589953 IUU589953 JEQ589953 JOM589953 JYI589953 KIE589953 KSA589953 LBW589953 LLS589953 LVO589953 MFK589953 MPG589953 MZC589953 NIY589953 NSU589953 OCQ589953 OMM589953 OWI589953 PGE589953 PQA589953 PZW589953 QJS589953 QTO589953 RDK589953 RNG589953 RXC589953 SGY589953 SQU589953 TAQ589953 TKM589953 TUI589953 UEE589953 UOA589953 UXW589953 VHS589953 VRO589953 WBK589953 WLG589953 WVC589953 F655489 IQ655489 SM655489 ACI655489 AME655489 AWA655489 BFW655489 BPS655489 BZO655489 CJK655489 CTG655489 DDC655489 DMY655489 DWU655489 EGQ655489 EQM655489 FAI655489 FKE655489 FUA655489 GDW655489 GNS655489 GXO655489 HHK655489 HRG655489 IBC655489 IKY655489 IUU655489 JEQ655489 JOM655489 JYI655489 KIE655489 KSA655489 LBW655489 LLS655489 LVO655489 MFK655489 MPG655489 MZC655489 NIY655489 NSU655489 OCQ655489 OMM655489 OWI655489 PGE655489 PQA655489 PZW655489 QJS655489 QTO655489 RDK655489 RNG655489 RXC655489 SGY655489 SQU655489 TAQ655489 TKM655489 TUI655489 UEE655489 UOA655489 UXW655489 VHS655489 VRO655489 WBK655489 WLG655489 WVC655489 F721025 IQ721025 SM721025 ACI721025 AME721025 AWA721025 BFW721025 BPS721025 BZO721025 CJK721025 CTG721025 DDC721025 DMY721025 DWU721025 EGQ721025 EQM721025 FAI721025 FKE721025 FUA721025 GDW721025 GNS721025 GXO721025 HHK721025 HRG721025 IBC721025 IKY721025 IUU721025 JEQ721025 JOM721025 JYI721025 KIE721025 KSA721025 LBW721025 LLS721025 LVO721025 MFK721025 MPG721025 MZC721025 NIY721025 NSU721025 OCQ721025 OMM721025 OWI721025 PGE721025 PQA721025 PZW721025 QJS721025 QTO721025 RDK721025 RNG721025 RXC721025 SGY721025 SQU721025 TAQ721025 TKM721025 TUI721025 UEE721025 UOA721025 UXW721025 VHS721025 VRO721025 WBK721025 WLG721025 WVC721025 F786561 IQ786561 SM786561 ACI786561 AME786561 AWA786561 BFW786561 BPS786561 BZO786561 CJK786561 CTG786561 DDC786561 DMY786561 DWU786561 EGQ786561 EQM786561 FAI786561 FKE786561 FUA786561 GDW786561 GNS786561 GXO786561 HHK786561 HRG786561 IBC786561 IKY786561 IUU786561 JEQ786561 JOM786561 JYI786561 KIE786561 KSA786561 LBW786561 LLS786561 LVO786561 MFK786561 MPG786561 MZC786561 NIY786561 NSU786561 OCQ786561 OMM786561 OWI786561 PGE786561 PQA786561 PZW786561 QJS786561 QTO786561 RDK786561 RNG786561 RXC786561 SGY786561 SQU786561 TAQ786561 TKM786561 TUI786561 UEE786561 UOA786561 UXW786561 VHS786561 VRO786561 WBK786561 WLG786561 WVC786561 F852097 IQ852097 SM852097 ACI852097 AME852097 AWA852097 BFW852097 BPS852097 BZO852097 CJK852097 CTG852097 DDC852097 DMY852097 DWU852097 EGQ852097 EQM852097 FAI852097 FKE852097 FUA852097 GDW852097 GNS852097 GXO852097 HHK852097 HRG852097 IBC852097 IKY852097 IUU852097 JEQ852097 JOM852097 JYI852097 KIE852097 KSA852097 LBW852097 LLS852097 LVO852097 MFK852097 MPG852097 MZC852097 NIY852097 NSU852097 OCQ852097 OMM852097 OWI852097 PGE852097 PQA852097 PZW852097 QJS852097 QTO852097 RDK852097 RNG852097 RXC852097 SGY852097 SQU852097 TAQ852097 TKM852097 TUI852097 UEE852097 UOA852097 UXW852097 VHS852097 VRO852097 WBK852097 WLG852097 WVC852097 F917633 IQ917633 SM917633 ACI917633 AME917633 AWA917633 BFW917633 BPS917633 BZO917633 CJK917633 CTG917633 DDC917633 DMY917633 DWU917633 EGQ917633 EQM917633 FAI917633 FKE917633 FUA917633 GDW917633 GNS917633 GXO917633 HHK917633 HRG917633 IBC917633 IKY917633 IUU917633 JEQ917633 JOM917633 JYI917633 KIE917633 KSA917633 LBW917633 LLS917633 LVO917633 MFK917633 MPG917633 MZC917633 NIY917633 NSU917633 OCQ917633 OMM917633 OWI917633 PGE917633 PQA917633 PZW917633 QJS917633 QTO917633 RDK917633 RNG917633 RXC917633 SGY917633 SQU917633 TAQ917633 TKM917633 TUI917633 UEE917633 UOA917633 UXW917633 VHS917633 VRO917633 WBK917633 WLG917633 WVC917633 F983169 IQ983169 SM983169 ACI983169 AME983169 AWA983169 BFW983169 BPS983169 BZO983169 CJK983169 CTG983169 DDC983169 DMY983169 DWU983169 EGQ983169 EQM983169 FAI983169 FKE983169 FUA983169 GDW983169 GNS983169 GXO983169 HHK983169 HRG983169 IBC983169 IKY983169 IUU983169 JEQ983169 JOM983169 JYI983169 KIE983169 KSA983169 LBW983169 LLS983169 LVO983169 MFK983169 MPG983169 MZC983169 NIY983169 NSU983169 OCQ983169 OMM983169 OWI983169 PGE983169 PQA983169 PZW983169 QJS983169 QTO983169 RDK983169 RNG983169 RXC983169 SGY983169 SQU983169 TAQ983169 TKM983169 TUI983169 UEE983169 UOA983169 UXW983169 VHS983169 VRO983169 WBK983169 WLG983169 WVC983169 F129 IQ129 SM129 ACI129 AME129 AWA129 BFW129 BPS129 BZO129 CJK129 CTG129 DDC129 DMY129 DWU129 EGQ129 EQM129 FAI129 FKE129 FUA129 GDW129 GNS129 GXO129 HHK129 HRG129 IBC129 IKY129 IUU129 JEQ129 JOM129 JYI129 KIE129 KSA129 LBW129 LLS129 LVO129 MFK129 MPG129 MZC129 NIY129 NSU129 OCQ129 OMM129 OWI129 PGE129 PQA129 PZW129 QJS129 QTO129 RDK129 RNG129 RXC129 SGY129 SQU129 TAQ129 TKM129 TUI129 UEE129 UOA129 UXW129 VHS129 VRO129 WBK129 WLG129 WVC129 F65667 IQ65667 SM65667 ACI65667 AME65667 AWA65667 BFW65667 BPS65667 BZO65667 CJK65667 CTG65667 DDC65667 DMY65667 DWU65667 EGQ65667 EQM65667 FAI65667 FKE65667 FUA65667 GDW65667 GNS65667 GXO65667 HHK65667 HRG65667 IBC65667 IKY65667 IUU65667 JEQ65667 JOM65667 JYI65667 KIE65667 KSA65667 LBW65667 LLS65667 LVO65667 MFK65667 MPG65667 MZC65667 NIY65667 NSU65667 OCQ65667 OMM65667 OWI65667 PGE65667 PQA65667 PZW65667 QJS65667 QTO65667 RDK65667 RNG65667 RXC65667 SGY65667 SQU65667 TAQ65667 TKM65667 TUI65667 UEE65667 UOA65667 UXW65667 VHS65667 VRO65667 WBK65667 WLG65667 WVC65667 F131203 IQ131203 SM131203 ACI131203 AME131203 AWA131203 BFW131203 BPS131203 BZO131203 CJK131203 CTG131203 DDC131203 DMY131203 DWU131203 EGQ131203 EQM131203 FAI131203 FKE131203 FUA131203 GDW131203 GNS131203 GXO131203 HHK131203 HRG131203 IBC131203 IKY131203 IUU131203 JEQ131203 JOM131203 JYI131203 KIE131203 KSA131203 LBW131203 LLS131203 LVO131203 MFK131203 MPG131203 MZC131203 NIY131203 NSU131203 OCQ131203 OMM131203 OWI131203 PGE131203 PQA131203 PZW131203 QJS131203 QTO131203 RDK131203 RNG131203 RXC131203 SGY131203 SQU131203 TAQ131203 TKM131203 TUI131203 UEE131203 UOA131203 UXW131203 VHS131203 VRO131203 WBK131203 WLG131203 WVC131203 F196739 IQ196739 SM196739 ACI196739 AME196739 AWA196739 BFW196739 BPS196739 BZO196739 CJK196739 CTG196739 DDC196739 DMY196739 DWU196739 EGQ196739 EQM196739 FAI196739 FKE196739 FUA196739 GDW196739 GNS196739 GXO196739 HHK196739 HRG196739 IBC196739 IKY196739 IUU196739 JEQ196739 JOM196739 JYI196739 KIE196739 KSA196739 LBW196739 LLS196739 LVO196739 MFK196739 MPG196739 MZC196739 NIY196739 NSU196739 OCQ196739 OMM196739 OWI196739 PGE196739 PQA196739 PZW196739 QJS196739 QTO196739 RDK196739 RNG196739 RXC196739 SGY196739 SQU196739 TAQ196739 TKM196739 TUI196739 UEE196739 UOA196739 UXW196739 VHS196739 VRO196739 WBK196739 WLG196739 WVC196739 F262275 IQ262275 SM262275 ACI262275 AME262275 AWA262275 BFW262275 BPS262275 BZO262275 CJK262275 CTG262275 DDC262275 DMY262275 DWU262275 EGQ262275 EQM262275 FAI262275 FKE262275 FUA262275 GDW262275 GNS262275 GXO262275 HHK262275 HRG262275 IBC262275 IKY262275 IUU262275 JEQ262275 JOM262275 JYI262275 KIE262275 KSA262275 LBW262275 LLS262275 LVO262275 MFK262275 MPG262275 MZC262275 NIY262275 NSU262275 OCQ262275 OMM262275 OWI262275 PGE262275 PQA262275 PZW262275 QJS262275 QTO262275 RDK262275 RNG262275 RXC262275 SGY262275 SQU262275 TAQ262275 TKM262275 TUI262275 UEE262275 UOA262275 UXW262275 VHS262275 VRO262275 WBK262275 WLG262275 WVC262275 F327811 IQ327811 SM327811 ACI327811 AME327811 AWA327811 BFW327811 BPS327811 BZO327811 CJK327811 CTG327811 DDC327811 DMY327811 DWU327811 EGQ327811 EQM327811 FAI327811 FKE327811 FUA327811 GDW327811 GNS327811 GXO327811 HHK327811 HRG327811 IBC327811 IKY327811 IUU327811 JEQ327811 JOM327811 JYI327811 KIE327811 KSA327811 LBW327811 LLS327811 LVO327811 MFK327811 MPG327811 MZC327811 NIY327811 NSU327811 OCQ327811 OMM327811 OWI327811 PGE327811 PQA327811 PZW327811 QJS327811 QTO327811 RDK327811 RNG327811 RXC327811 SGY327811 SQU327811 TAQ327811 TKM327811 TUI327811 UEE327811 UOA327811 UXW327811 VHS327811 VRO327811 WBK327811 WLG327811 WVC327811 F393347 IQ393347 SM393347 ACI393347 AME393347 AWA393347 BFW393347 BPS393347 BZO393347 CJK393347 CTG393347 DDC393347 DMY393347 DWU393347 EGQ393347 EQM393347 FAI393347 FKE393347 FUA393347 GDW393347 GNS393347 GXO393347 HHK393347 HRG393347 IBC393347 IKY393347 IUU393347 JEQ393347 JOM393347 JYI393347 KIE393347 KSA393347 LBW393347 LLS393347 LVO393347 MFK393347 MPG393347 MZC393347 NIY393347 NSU393347 OCQ393347 OMM393347 OWI393347 PGE393347 PQA393347 PZW393347 QJS393347 QTO393347 RDK393347 RNG393347 RXC393347 SGY393347 SQU393347 TAQ393347 TKM393347 TUI393347 UEE393347 UOA393347 UXW393347 VHS393347 VRO393347 WBK393347 WLG393347 WVC393347 F458883 IQ458883 SM458883 ACI458883 AME458883 AWA458883 BFW458883 BPS458883 BZO458883 CJK458883 CTG458883 DDC458883 DMY458883 DWU458883 EGQ458883 EQM458883 FAI458883 FKE458883 FUA458883 GDW458883 GNS458883 GXO458883 HHK458883 HRG458883 IBC458883 IKY458883 IUU458883 JEQ458883 JOM458883 JYI458883 KIE458883 KSA458883 LBW458883 LLS458883 LVO458883 MFK458883 MPG458883 MZC458883 NIY458883 NSU458883 OCQ458883 OMM458883 OWI458883 PGE458883 PQA458883 PZW458883 QJS458883 QTO458883 RDK458883 RNG458883 RXC458883 SGY458883 SQU458883 TAQ458883 TKM458883 TUI458883 UEE458883 UOA458883 UXW458883 VHS458883 VRO458883 WBK458883 WLG458883 WVC458883 F524419 IQ524419 SM524419 ACI524419 AME524419 AWA524419 BFW524419 BPS524419 BZO524419 CJK524419 CTG524419 DDC524419 DMY524419 DWU524419 EGQ524419 EQM524419 FAI524419 FKE524419 FUA524419 GDW524419 GNS524419 GXO524419 HHK524419 HRG524419 IBC524419 IKY524419 IUU524419 JEQ524419 JOM524419 JYI524419 KIE524419 KSA524419 LBW524419 LLS524419 LVO524419 MFK524419 MPG524419 MZC524419 NIY524419 NSU524419 OCQ524419 OMM524419 OWI524419 PGE524419 PQA524419 PZW524419 QJS524419 QTO524419 RDK524419 RNG524419 RXC524419 SGY524419 SQU524419 TAQ524419 TKM524419 TUI524419 UEE524419 UOA524419 UXW524419 VHS524419 VRO524419 WBK524419 WLG524419 WVC524419 F589955 IQ589955 SM589955 ACI589955 AME589955 AWA589955 BFW589955 BPS589955 BZO589955 CJK589955 CTG589955 DDC589955 DMY589955 DWU589955 EGQ589955 EQM589955 FAI589955 FKE589955 FUA589955 GDW589955 GNS589955 GXO589955 HHK589955 HRG589955 IBC589955 IKY589955 IUU589955 JEQ589955 JOM589955 JYI589955 KIE589955 KSA589955 LBW589955 LLS589955 LVO589955 MFK589955 MPG589955 MZC589955 NIY589955 NSU589955 OCQ589955 OMM589955 OWI589955 PGE589955 PQA589955 PZW589955 QJS589955 QTO589955 RDK589955 RNG589955 RXC589955 SGY589955 SQU589955 TAQ589955 TKM589955 TUI589955 UEE589955 UOA589955 UXW589955 VHS589955 VRO589955 WBK589955 WLG589955 WVC589955 F655491 IQ655491 SM655491 ACI655491 AME655491 AWA655491 BFW655491 BPS655491 BZO655491 CJK655491 CTG655491 DDC655491 DMY655491 DWU655491 EGQ655491 EQM655491 FAI655491 FKE655491 FUA655491 GDW655491 GNS655491 GXO655491 HHK655491 HRG655491 IBC655491 IKY655491 IUU655491 JEQ655491 JOM655491 JYI655491 KIE655491 KSA655491 LBW655491 LLS655491 LVO655491 MFK655491 MPG655491 MZC655491 NIY655491 NSU655491 OCQ655491 OMM655491 OWI655491 PGE655491 PQA655491 PZW655491 QJS655491 QTO655491 RDK655491 RNG655491 RXC655491 SGY655491 SQU655491 TAQ655491 TKM655491 TUI655491 UEE655491 UOA655491 UXW655491 VHS655491 VRO655491 WBK655491 WLG655491 WVC655491 F721027 IQ721027 SM721027 ACI721027 AME721027 AWA721027 BFW721027 BPS721027 BZO721027 CJK721027 CTG721027 DDC721027 DMY721027 DWU721027 EGQ721027 EQM721027 FAI721027 FKE721027 FUA721027 GDW721027 GNS721027 GXO721027 HHK721027 HRG721027 IBC721027 IKY721027 IUU721027 JEQ721027 JOM721027 JYI721027 KIE721027 KSA721027 LBW721027 LLS721027 LVO721027 MFK721027 MPG721027 MZC721027 NIY721027 NSU721027 OCQ721027 OMM721027 OWI721027 PGE721027 PQA721027 PZW721027 QJS721027 QTO721027 RDK721027 RNG721027 RXC721027 SGY721027 SQU721027 TAQ721027 TKM721027 TUI721027 UEE721027 UOA721027 UXW721027 VHS721027 VRO721027 WBK721027 WLG721027 WVC721027 F786563 IQ786563 SM786563 ACI786563 AME786563 AWA786563 BFW786563 BPS786563 BZO786563 CJK786563 CTG786563 DDC786563 DMY786563 DWU786563 EGQ786563 EQM786563 FAI786563 FKE786563 FUA786563 GDW786563 GNS786563 GXO786563 HHK786563 HRG786563 IBC786563 IKY786563 IUU786563 JEQ786563 JOM786563 JYI786563 KIE786563 KSA786563 LBW786563 LLS786563 LVO786563 MFK786563 MPG786563 MZC786563 NIY786563 NSU786563 OCQ786563 OMM786563 OWI786563 PGE786563 PQA786563 PZW786563 QJS786563 QTO786563 RDK786563 RNG786563 RXC786563 SGY786563 SQU786563 TAQ786563 TKM786563 TUI786563 UEE786563 UOA786563 UXW786563 VHS786563 VRO786563 WBK786563 WLG786563 WVC786563 F852099 IQ852099 SM852099 ACI852099 AME852099 AWA852099 BFW852099 BPS852099 BZO852099 CJK852099 CTG852099 DDC852099 DMY852099 DWU852099 EGQ852099 EQM852099 FAI852099 FKE852099 FUA852099 GDW852099 GNS852099 GXO852099 HHK852099 HRG852099 IBC852099 IKY852099 IUU852099 JEQ852099 JOM852099 JYI852099 KIE852099 KSA852099 LBW852099 LLS852099 LVO852099 MFK852099 MPG852099 MZC852099 NIY852099 NSU852099 OCQ852099 OMM852099 OWI852099 PGE852099 PQA852099 PZW852099 QJS852099 QTO852099 RDK852099 RNG852099 RXC852099 SGY852099 SQU852099 TAQ852099 TKM852099 TUI852099 UEE852099 UOA852099 UXW852099 VHS852099 VRO852099 WBK852099 WLG852099 WVC852099 F917635 IQ917635 SM917635 ACI917635 AME917635 AWA917635 BFW917635 BPS917635 BZO917635 CJK917635 CTG917635 DDC917635 DMY917635 DWU917635 EGQ917635 EQM917635 FAI917635 FKE917635 FUA917635 GDW917635 GNS917635 GXO917635 HHK917635 HRG917635 IBC917635 IKY917635 IUU917635 JEQ917635 JOM917635 JYI917635 KIE917635 KSA917635 LBW917635 LLS917635 LVO917635 MFK917635 MPG917635 MZC917635 NIY917635 NSU917635 OCQ917635 OMM917635 OWI917635 PGE917635 PQA917635 PZW917635 QJS917635 QTO917635 RDK917635 RNG917635 RXC917635 SGY917635 SQU917635 TAQ917635 TKM917635 TUI917635 UEE917635 UOA917635 UXW917635 VHS917635 VRO917635 WBK917635 WLG917635 WVC917635 F983171 IQ983171 SM983171 ACI983171 AME983171 AWA983171 BFW983171 BPS983171 BZO983171 CJK983171 CTG983171 DDC983171 DMY983171 DWU983171 EGQ983171 EQM983171 FAI983171 FKE983171 FUA983171 GDW983171 GNS983171 GXO983171 HHK983171 HRG983171 IBC983171 IKY983171 IUU983171 JEQ983171 JOM983171 JYI983171 KIE983171 KSA983171 LBW983171 LLS983171 LVO983171 MFK983171 MPG983171 MZC983171 NIY983171 NSU983171 OCQ983171 OMM983171 OWI983171 PGE983171 PQA983171 PZW983171 QJS983171 QTO983171 RDK983171 RNG983171 RXC983171 SGY983171 SQU983171 TAQ983171 TKM983171 TUI983171 UEE983171 UOA983171 UXW983171 VHS983171 VRO983171 WBK983171 WLG983171 WVC983171 F131 IQ131 SM131 ACI131 AME131 AWA131 BFW131 BPS131 BZO131 CJK131 CTG131 DDC131 DMY131 DWU131 EGQ131 EQM131 FAI131 FKE131 FUA131 GDW131 GNS131 GXO131 HHK131 HRG131 IBC131 IKY131 IUU131 JEQ131 JOM131 JYI131 KIE131 KSA131 LBW131 LLS131 LVO131 MFK131 MPG131 MZC131 NIY131 NSU131 OCQ131 OMM131 OWI131 PGE131 PQA131 PZW131 QJS131 QTO131 RDK131 RNG131 RXC131 SGY131 SQU131 TAQ131 TKM131 TUI131 UEE131 UOA131 UXW131 VHS131 VRO131 WBK131 WLG131 WVC131 F65669 IQ65669 SM65669 ACI65669 AME65669 AWA65669 BFW65669 BPS65669 BZO65669 CJK65669 CTG65669 DDC65669 DMY65669 DWU65669 EGQ65669 EQM65669 FAI65669 FKE65669 FUA65669 GDW65669 GNS65669 GXO65669 HHK65669 HRG65669 IBC65669 IKY65669 IUU65669 JEQ65669 JOM65669 JYI65669 KIE65669 KSA65669 LBW65669 LLS65669 LVO65669 MFK65669 MPG65669 MZC65669 NIY65669 NSU65669 OCQ65669 OMM65669 OWI65669 PGE65669 PQA65669 PZW65669 QJS65669 QTO65669 RDK65669 RNG65669 RXC65669 SGY65669 SQU65669 TAQ65669 TKM65669 TUI65669 UEE65669 UOA65669 UXW65669 VHS65669 VRO65669 WBK65669 WLG65669 WVC65669 F131205 IQ131205 SM131205 ACI131205 AME131205 AWA131205 BFW131205 BPS131205 BZO131205 CJK131205 CTG131205 DDC131205 DMY131205 DWU131205 EGQ131205 EQM131205 FAI131205 FKE131205 FUA131205 GDW131205 GNS131205 GXO131205 HHK131205 HRG131205 IBC131205 IKY131205 IUU131205 JEQ131205 JOM131205 JYI131205 KIE131205 KSA131205 LBW131205 LLS131205 LVO131205 MFK131205 MPG131205 MZC131205 NIY131205 NSU131205 OCQ131205 OMM131205 OWI131205 PGE131205 PQA131205 PZW131205 QJS131205 QTO131205 RDK131205 RNG131205 RXC131205 SGY131205 SQU131205 TAQ131205 TKM131205 TUI131205 UEE131205 UOA131205 UXW131205 VHS131205 VRO131205 WBK131205 WLG131205 WVC131205 F196741 IQ196741 SM196741 ACI196741 AME196741 AWA196741 BFW196741 BPS196741 BZO196741 CJK196741 CTG196741 DDC196741 DMY196741 DWU196741 EGQ196741 EQM196741 FAI196741 FKE196741 FUA196741 GDW196741 GNS196741 GXO196741 HHK196741 HRG196741 IBC196741 IKY196741 IUU196741 JEQ196741 JOM196741 JYI196741 KIE196741 KSA196741 LBW196741 LLS196741 LVO196741 MFK196741 MPG196741 MZC196741 NIY196741 NSU196741 OCQ196741 OMM196741 OWI196741 PGE196741 PQA196741 PZW196741 QJS196741 QTO196741 RDK196741 RNG196741 RXC196741 SGY196741 SQU196741 TAQ196741 TKM196741 TUI196741 UEE196741 UOA196741 UXW196741 VHS196741 VRO196741 WBK196741 WLG196741 WVC196741 F262277 IQ262277 SM262277 ACI262277 AME262277 AWA262277 BFW262277 BPS262277 BZO262277 CJK262277 CTG262277 DDC262277 DMY262277 DWU262277 EGQ262277 EQM262277 FAI262277 FKE262277 FUA262277 GDW262277 GNS262277 GXO262277 HHK262277 HRG262277 IBC262277 IKY262277 IUU262277 JEQ262277 JOM262277 JYI262277 KIE262277 KSA262277 LBW262277 LLS262277 LVO262277 MFK262277 MPG262277 MZC262277 NIY262277 NSU262277 OCQ262277 OMM262277 OWI262277 PGE262277 PQA262277 PZW262277 QJS262277 QTO262277 RDK262277 RNG262277 RXC262277 SGY262277 SQU262277 TAQ262277 TKM262277 TUI262277 UEE262277 UOA262277 UXW262277 VHS262277 VRO262277 WBK262277 WLG262277 WVC262277 F327813 IQ327813 SM327813 ACI327813 AME327813 AWA327813 BFW327813 BPS327813 BZO327813 CJK327813 CTG327813 DDC327813 DMY327813 DWU327813 EGQ327813 EQM327813 FAI327813 FKE327813 FUA327813 GDW327813 GNS327813 GXO327813 HHK327813 HRG327813 IBC327813 IKY327813 IUU327813 JEQ327813 JOM327813 JYI327813 KIE327813 KSA327813 LBW327813 LLS327813 LVO327813 MFK327813 MPG327813 MZC327813 NIY327813 NSU327813 OCQ327813 OMM327813 OWI327813 PGE327813 PQA327813 PZW327813 QJS327813 QTO327813 RDK327813 RNG327813 RXC327813 SGY327813 SQU327813 TAQ327813 TKM327813 TUI327813 UEE327813 UOA327813 UXW327813 VHS327813 VRO327813 WBK327813 WLG327813 WVC327813 F393349 IQ393349 SM393349 ACI393349 AME393349 AWA393349 BFW393349 BPS393349 BZO393349 CJK393349 CTG393349 DDC393349 DMY393349 DWU393349 EGQ393349 EQM393349 FAI393349 FKE393349 FUA393349 GDW393349 GNS393349 GXO393349 HHK393349 HRG393349 IBC393349 IKY393349 IUU393349 JEQ393349 JOM393349 JYI393349 KIE393349 KSA393349 LBW393349 LLS393349 LVO393349 MFK393349 MPG393349 MZC393349 NIY393349 NSU393349 OCQ393349 OMM393349 OWI393349 PGE393349 PQA393349 PZW393349 QJS393349 QTO393349 RDK393349 RNG393349 RXC393349 SGY393349 SQU393349 TAQ393349 TKM393349 TUI393349 UEE393349 UOA393349 UXW393349 VHS393349 VRO393349 WBK393349 WLG393349 WVC393349 F458885 IQ458885 SM458885 ACI458885 AME458885 AWA458885 BFW458885 BPS458885 BZO458885 CJK458885 CTG458885 DDC458885 DMY458885 DWU458885 EGQ458885 EQM458885 FAI458885 FKE458885 FUA458885 GDW458885 GNS458885 GXO458885 HHK458885 HRG458885 IBC458885 IKY458885 IUU458885 JEQ458885 JOM458885 JYI458885 KIE458885 KSA458885 LBW458885 LLS458885 LVO458885 MFK458885 MPG458885 MZC458885 NIY458885 NSU458885 OCQ458885 OMM458885 OWI458885 PGE458885 PQA458885 PZW458885 QJS458885 QTO458885 RDK458885 RNG458885 RXC458885 SGY458885 SQU458885 TAQ458885 TKM458885 TUI458885 UEE458885 UOA458885 UXW458885 VHS458885 VRO458885 WBK458885 WLG458885 WVC458885 F524421 IQ524421 SM524421 ACI524421 AME524421 AWA524421 BFW524421 BPS524421 BZO524421 CJK524421 CTG524421 DDC524421 DMY524421 DWU524421 EGQ524421 EQM524421 FAI524421 FKE524421 FUA524421 GDW524421 GNS524421 GXO524421 HHK524421 HRG524421 IBC524421 IKY524421 IUU524421 JEQ524421 JOM524421 JYI524421 KIE524421 KSA524421 LBW524421 LLS524421 LVO524421 MFK524421 MPG524421 MZC524421 NIY524421 NSU524421 OCQ524421 OMM524421 OWI524421 PGE524421 PQA524421 PZW524421 QJS524421 QTO524421 RDK524421 RNG524421 RXC524421 SGY524421 SQU524421 TAQ524421 TKM524421 TUI524421 UEE524421 UOA524421 UXW524421 VHS524421 VRO524421 WBK524421 WLG524421 WVC524421 F589957 IQ589957 SM589957 ACI589957 AME589957 AWA589957 BFW589957 BPS589957 BZO589957 CJK589957 CTG589957 DDC589957 DMY589957 DWU589957 EGQ589957 EQM589957 FAI589957 FKE589957 FUA589957 GDW589957 GNS589957 GXO589957 HHK589957 HRG589957 IBC589957 IKY589957 IUU589957 JEQ589957 JOM589957 JYI589957 KIE589957 KSA589957 LBW589957 LLS589957 LVO589957 MFK589957 MPG589957 MZC589957 NIY589957 NSU589957 OCQ589957 OMM589957 OWI589957 PGE589957 PQA589957 PZW589957 QJS589957 QTO589957 RDK589957 RNG589957 RXC589957 SGY589957 SQU589957 TAQ589957 TKM589957 TUI589957 UEE589957 UOA589957 UXW589957 VHS589957 VRO589957 WBK589957 WLG589957 WVC589957 F655493 IQ655493 SM655493 ACI655493 AME655493 AWA655493 BFW655493 BPS655493 BZO655493 CJK655493 CTG655493 DDC655493 DMY655493 DWU655493 EGQ655493 EQM655493 FAI655493 FKE655493 FUA655493 GDW655493 GNS655493 GXO655493 HHK655493 HRG655493 IBC655493 IKY655493 IUU655493 JEQ655493 JOM655493 JYI655493 KIE655493 KSA655493 LBW655493 LLS655493 LVO655493 MFK655493 MPG655493 MZC655493 NIY655493 NSU655493 OCQ655493 OMM655493 OWI655493 PGE655493 PQA655493 PZW655493 QJS655493 QTO655493 RDK655493 RNG655493 RXC655493 SGY655493 SQU655493 TAQ655493 TKM655493 TUI655493 UEE655493 UOA655493 UXW655493 VHS655493 VRO655493 WBK655493 WLG655493 WVC655493 F721029 IQ721029 SM721029 ACI721029 AME721029 AWA721029 BFW721029 BPS721029 BZO721029 CJK721029 CTG721029 DDC721029 DMY721029 DWU721029 EGQ721029 EQM721029 FAI721029 FKE721029 FUA721029 GDW721029 GNS721029 GXO721029 HHK721029 HRG721029 IBC721029 IKY721029 IUU721029 JEQ721029 JOM721029 JYI721029 KIE721029 KSA721029 LBW721029 LLS721029 LVO721029 MFK721029 MPG721029 MZC721029 NIY721029 NSU721029 OCQ721029 OMM721029 OWI721029 PGE721029 PQA721029 PZW721029 QJS721029 QTO721029 RDK721029 RNG721029 RXC721029 SGY721029 SQU721029 TAQ721029 TKM721029 TUI721029 UEE721029 UOA721029 UXW721029 VHS721029 VRO721029 WBK721029 WLG721029 WVC721029 F786565 IQ786565 SM786565 ACI786565 AME786565 AWA786565 BFW786565 BPS786565 BZO786565 CJK786565 CTG786565 DDC786565 DMY786565 DWU786565 EGQ786565 EQM786565 FAI786565 FKE786565 FUA786565 GDW786565 GNS786565 GXO786565 HHK786565 HRG786565 IBC786565 IKY786565 IUU786565 JEQ786565 JOM786565 JYI786565 KIE786565 KSA786565 LBW786565 LLS786565 LVO786565 MFK786565 MPG786565 MZC786565 NIY786565 NSU786565 OCQ786565 OMM786565 OWI786565 PGE786565 PQA786565 PZW786565 QJS786565 QTO786565 RDK786565 RNG786565 RXC786565 SGY786565 SQU786565 TAQ786565 TKM786565 TUI786565 UEE786565 UOA786565 UXW786565 VHS786565 VRO786565 WBK786565 WLG786565 WVC786565 F852101 IQ852101 SM852101 ACI852101 AME852101 AWA852101 BFW852101 BPS852101 BZO852101 CJK852101 CTG852101 DDC852101 DMY852101 DWU852101 EGQ852101 EQM852101 FAI852101 FKE852101 FUA852101 GDW852101 GNS852101 GXO852101 HHK852101 HRG852101 IBC852101 IKY852101 IUU852101 JEQ852101 JOM852101 JYI852101 KIE852101 KSA852101 LBW852101 LLS852101 LVO852101 MFK852101 MPG852101 MZC852101 NIY852101 NSU852101 OCQ852101 OMM852101 OWI852101 PGE852101 PQA852101 PZW852101 QJS852101 QTO852101 RDK852101 RNG852101 RXC852101 SGY852101 SQU852101 TAQ852101 TKM852101 TUI852101 UEE852101 UOA852101 UXW852101 VHS852101 VRO852101 WBK852101 WLG852101 WVC852101 F917637 IQ917637 SM917637 ACI917637 AME917637 AWA917637 BFW917637 BPS917637 BZO917637 CJK917637 CTG917637 DDC917637 DMY917637 DWU917637 EGQ917637 EQM917637 FAI917637 FKE917637 FUA917637 GDW917637 GNS917637 GXO917637 HHK917637 HRG917637 IBC917637 IKY917637 IUU917637 JEQ917637 JOM917637 JYI917637 KIE917637 KSA917637 LBW917637 LLS917637 LVO917637 MFK917637 MPG917637 MZC917637 NIY917637 NSU917637 OCQ917637 OMM917637 OWI917637 PGE917637 PQA917637 PZW917637 QJS917637 QTO917637 RDK917637 RNG917637 RXC917637 SGY917637 SQU917637 TAQ917637 TKM917637 TUI917637 UEE917637 UOA917637 UXW917637 VHS917637 VRO917637 WBK917637 WLG917637 WVC917637 F983173 IQ983173 SM983173 ACI983173 AME983173 AWA983173 BFW983173 BPS983173 BZO983173 CJK983173 CTG983173 DDC983173 DMY983173 DWU983173 EGQ983173 EQM983173 FAI983173 FKE983173 FUA983173 GDW983173 GNS983173 GXO983173 HHK983173 HRG983173 IBC983173 IKY983173 IUU983173 JEQ983173 JOM983173 JYI983173 KIE983173 KSA983173 LBW983173 LLS983173 LVO983173 MFK983173 MPG983173 MZC983173 NIY983173 NSU983173 OCQ983173 OMM983173 OWI983173 PGE983173 PQA983173 PZW983173 QJS983173 QTO983173 RDK983173 RNG983173 RXC983173 SGY983173 SQU983173 TAQ983173 TKM983173 TUI983173 UEE983173 UOA983173 UXW983173 VHS983173 VRO983173 WBK983173 WLG983173 WVC983173 F85 IQ85 SM85 ACI85 AME85 AWA85 BFW85 BPS85 BZO85 CJK85 CTG85 DDC85 DMY85 DWU85 EGQ85 EQM85 FAI85 FKE85 FUA85 GDW85 GNS85 GXO85 HHK85 HRG85 IBC85 IKY85 IUU85 JEQ85 JOM85 JYI85 KIE85 KSA85 LBW85 LLS85 LVO85 MFK85 MPG85 MZC85 NIY85 NSU85 OCQ85 OMM85 OWI85 PGE85 PQA85 PZW85 QJS85 QTO85 RDK85 RNG85 RXC85 SGY85 SQU85 TAQ85 TKM85 TUI85 UEE85 UOA85 UXW85 VHS85 VRO85 WBK85 WLG85 WVC85 F65627 IQ65627 SM65627 ACI65627 AME65627 AWA65627 BFW65627 BPS65627 BZO65627 CJK65627 CTG65627 DDC65627 DMY65627 DWU65627 EGQ65627 EQM65627 FAI65627 FKE65627 FUA65627 GDW65627 GNS65627 GXO65627 HHK65627 HRG65627 IBC65627 IKY65627 IUU65627 JEQ65627 JOM65627 JYI65627 KIE65627 KSA65627 LBW65627 LLS65627 LVO65627 MFK65627 MPG65627 MZC65627 NIY65627 NSU65627 OCQ65627 OMM65627 OWI65627 PGE65627 PQA65627 PZW65627 QJS65627 QTO65627 RDK65627 RNG65627 RXC65627 SGY65627 SQU65627 TAQ65627 TKM65627 TUI65627 UEE65627 UOA65627 UXW65627 VHS65627 VRO65627 WBK65627 WLG65627 WVC65627 F131163 IQ131163 SM131163 ACI131163 AME131163 AWA131163 BFW131163 BPS131163 BZO131163 CJK131163 CTG131163 DDC131163 DMY131163 DWU131163 EGQ131163 EQM131163 FAI131163 FKE131163 FUA131163 GDW131163 GNS131163 GXO131163 HHK131163 HRG131163 IBC131163 IKY131163 IUU131163 JEQ131163 JOM131163 JYI131163 KIE131163 KSA131163 LBW131163 LLS131163 LVO131163 MFK131163 MPG131163 MZC131163 NIY131163 NSU131163 OCQ131163 OMM131163 OWI131163 PGE131163 PQA131163 PZW131163 QJS131163 QTO131163 RDK131163 RNG131163 RXC131163 SGY131163 SQU131163 TAQ131163 TKM131163 TUI131163 UEE131163 UOA131163 UXW131163 VHS131163 VRO131163 WBK131163 WLG131163 WVC131163 F196699 IQ196699 SM196699 ACI196699 AME196699 AWA196699 BFW196699 BPS196699 BZO196699 CJK196699 CTG196699 DDC196699 DMY196699 DWU196699 EGQ196699 EQM196699 FAI196699 FKE196699 FUA196699 GDW196699 GNS196699 GXO196699 HHK196699 HRG196699 IBC196699 IKY196699 IUU196699 JEQ196699 JOM196699 JYI196699 KIE196699 KSA196699 LBW196699 LLS196699 LVO196699 MFK196699 MPG196699 MZC196699 NIY196699 NSU196699 OCQ196699 OMM196699 OWI196699 PGE196699 PQA196699 PZW196699 QJS196699 QTO196699 RDK196699 RNG196699 RXC196699 SGY196699 SQU196699 TAQ196699 TKM196699 TUI196699 UEE196699 UOA196699 UXW196699 VHS196699 VRO196699 WBK196699 WLG196699 WVC196699 F262235 IQ262235 SM262235 ACI262235 AME262235 AWA262235 BFW262235 BPS262235 BZO262235 CJK262235 CTG262235 DDC262235 DMY262235 DWU262235 EGQ262235 EQM262235 FAI262235 FKE262235 FUA262235 GDW262235 GNS262235 GXO262235 HHK262235 HRG262235 IBC262235 IKY262235 IUU262235 JEQ262235 JOM262235 JYI262235 KIE262235 KSA262235 LBW262235 LLS262235 LVO262235 MFK262235 MPG262235 MZC262235 NIY262235 NSU262235 OCQ262235 OMM262235 OWI262235 PGE262235 PQA262235 PZW262235 QJS262235 QTO262235 RDK262235 RNG262235 RXC262235 SGY262235 SQU262235 TAQ262235 TKM262235 TUI262235 UEE262235 UOA262235 UXW262235 VHS262235 VRO262235 WBK262235 WLG262235 WVC262235 F327771 IQ327771 SM327771 ACI327771 AME327771 AWA327771 BFW327771 BPS327771 BZO327771 CJK327771 CTG327771 DDC327771 DMY327771 DWU327771 EGQ327771 EQM327771 FAI327771 FKE327771 FUA327771 GDW327771 GNS327771 GXO327771 HHK327771 HRG327771 IBC327771 IKY327771 IUU327771 JEQ327771 JOM327771 JYI327771 KIE327771 KSA327771 LBW327771 LLS327771 LVO327771 MFK327771 MPG327771 MZC327771 NIY327771 NSU327771 OCQ327771 OMM327771 OWI327771 PGE327771 PQA327771 PZW327771 QJS327771 QTO327771 RDK327771 RNG327771 RXC327771 SGY327771 SQU327771 TAQ327771 TKM327771 TUI327771 UEE327771 UOA327771 UXW327771 VHS327771 VRO327771 WBK327771 WLG327771 WVC327771 F393307 IQ393307 SM393307 ACI393307 AME393307 AWA393307 BFW393307 BPS393307 BZO393307 CJK393307 CTG393307 DDC393307 DMY393307 DWU393307 EGQ393307 EQM393307 FAI393307 FKE393307 FUA393307 GDW393307 GNS393307 GXO393307 HHK393307 HRG393307 IBC393307 IKY393307 IUU393307 JEQ393307 JOM393307 JYI393307 KIE393307 KSA393307 LBW393307 LLS393307 LVO393307 MFK393307 MPG393307 MZC393307 NIY393307 NSU393307 OCQ393307 OMM393307 OWI393307 PGE393307 PQA393307 PZW393307 QJS393307 QTO393307 RDK393307 RNG393307 RXC393307 SGY393307 SQU393307 TAQ393307 TKM393307 TUI393307 UEE393307 UOA393307 UXW393307 VHS393307 VRO393307 WBK393307 WLG393307 WVC393307 F458843 IQ458843 SM458843 ACI458843 AME458843 AWA458843 BFW458843 BPS458843 BZO458843 CJK458843 CTG458843 DDC458843 DMY458843 DWU458843 EGQ458843 EQM458843 FAI458843 FKE458843 FUA458843 GDW458843 GNS458843 GXO458843 HHK458843 HRG458843 IBC458843 IKY458843 IUU458843 JEQ458843 JOM458843 JYI458843 KIE458843 KSA458843 LBW458843 LLS458843 LVO458843 MFK458843 MPG458843 MZC458843 NIY458843 NSU458843 OCQ458843 OMM458843 OWI458843 PGE458843 PQA458843 PZW458843 QJS458843 QTO458843 RDK458843 RNG458843 RXC458843 SGY458843 SQU458843 TAQ458843 TKM458843 TUI458843 UEE458843 UOA458843 UXW458843 VHS458843 VRO458843 WBK458843 WLG458843 WVC458843 F524379 IQ524379 SM524379 ACI524379 AME524379 AWA524379 BFW524379 BPS524379 BZO524379 CJK524379 CTG524379 DDC524379 DMY524379 DWU524379 EGQ524379 EQM524379 FAI524379 FKE524379 FUA524379 GDW524379 GNS524379 GXO524379 HHK524379 HRG524379 IBC524379 IKY524379 IUU524379 JEQ524379 JOM524379 JYI524379 KIE524379 KSA524379 LBW524379 LLS524379 LVO524379 MFK524379 MPG524379 MZC524379 NIY524379 NSU524379 OCQ524379 OMM524379 OWI524379 PGE524379 PQA524379 PZW524379 QJS524379 QTO524379 RDK524379 RNG524379 RXC524379 SGY524379 SQU524379 TAQ524379 TKM524379 TUI524379 UEE524379 UOA524379 UXW524379 VHS524379 VRO524379 WBK524379 WLG524379 WVC524379 F589915 IQ589915 SM589915 ACI589915 AME589915 AWA589915 BFW589915 BPS589915 BZO589915 CJK589915 CTG589915 DDC589915 DMY589915 DWU589915 EGQ589915 EQM589915 FAI589915 FKE589915 FUA589915 GDW589915 GNS589915 GXO589915 HHK589915 HRG589915 IBC589915 IKY589915 IUU589915 JEQ589915 JOM589915 JYI589915 KIE589915 KSA589915 LBW589915 LLS589915 LVO589915 MFK589915 MPG589915 MZC589915 NIY589915 NSU589915 OCQ589915 OMM589915 OWI589915 PGE589915 PQA589915 PZW589915 QJS589915 QTO589915 RDK589915 RNG589915 RXC589915 SGY589915 SQU589915 TAQ589915 TKM589915 TUI589915 UEE589915 UOA589915 UXW589915 VHS589915 VRO589915 WBK589915 WLG589915 WVC589915 F655451 IQ655451 SM655451 ACI655451 AME655451 AWA655451 BFW655451 BPS655451 BZO655451 CJK655451 CTG655451 DDC655451 DMY655451 DWU655451 EGQ655451 EQM655451 FAI655451 FKE655451 FUA655451 GDW655451 GNS655451 GXO655451 HHK655451 HRG655451 IBC655451 IKY655451 IUU655451 JEQ655451 JOM655451 JYI655451 KIE655451 KSA655451 LBW655451 LLS655451 LVO655451 MFK655451 MPG655451 MZC655451 NIY655451 NSU655451 OCQ655451 OMM655451 OWI655451 PGE655451 PQA655451 PZW655451 QJS655451 QTO655451 RDK655451 RNG655451 RXC655451 SGY655451 SQU655451 TAQ655451 TKM655451 TUI655451 UEE655451 UOA655451 UXW655451 VHS655451 VRO655451 WBK655451 WLG655451 WVC655451 F720987 IQ720987 SM720987 ACI720987 AME720987 AWA720987 BFW720987 BPS720987 BZO720987 CJK720987 CTG720987 DDC720987 DMY720987 DWU720987 EGQ720987 EQM720987 FAI720987 FKE720987 FUA720987 GDW720987 GNS720987 GXO720987 HHK720987 HRG720987 IBC720987 IKY720987 IUU720987 JEQ720987 JOM720987 JYI720987 KIE720987 KSA720987 LBW720987 LLS720987 LVO720987 MFK720987 MPG720987 MZC720987 NIY720987 NSU720987 OCQ720987 OMM720987 OWI720987 PGE720987 PQA720987 PZW720987 QJS720987 QTO720987 RDK720987 RNG720987 RXC720987 SGY720987 SQU720987 TAQ720987 TKM720987 TUI720987 UEE720987 UOA720987 UXW720987 VHS720987 VRO720987 WBK720987 WLG720987 WVC720987 F786523 IQ786523 SM786523 ACI786523 AME786523 AWA786523 BFW786523 BPS786523 BZO786523 CJK786523 CTG786523 DDC786523 DMY786523 DWU786523 EGQ786523 EQM786523 FAI786523 FKE786523 FUA786523 GDW786523 GNS786523 GXO786523 HHK786523 HRG786523 IBC786523 IKY786523 IUU786523 JEQ786523 JOM786523 JYI786523 KIE786523 KSA786523 LBW786523 LLS786523 LVO786523 MFK786523 MPG786523 MZC786523 NIY786523 NSU786523 OCQ786523 OMM786523 OWI786523 PGE786523 PQA786523 PZW786523 QJS786523 QTO786523 RDK786523 RNG786523 RXC786523 SGY786523 SQU786523 TAQ786523 TKM786523 TUI786523 UEE786523 UOA786523 UXW786523 VHS786523 VRO786523 WBK786523 WLG786523 WVC786523 F852059 IQ852059 SM852059 ACI852059 AME852059 AWA852059 BFW852059 BPS852059 BZO852059 CJK852059 CTG852059 DDC852059 DMY852059 DWU852059 EGQ852059 EQM852059 FAI852059 FKE852059 FUA852059 GDW852059 GNS852059 GXO852059 HHK852059 HRG852059 IBC852059 IKY852059 IUU852059 JEQ852059 JOM852059 JYI852059 KIE852059 KSA852059 LBW852059 LLS852059 LVO852059 MFK852059 MPG852059 MZC852059 NIY852059 NSU852059 OCQ852059 OMM852059 OWI852059 PGE852059 PQA852059 PZW852059 QJS852059 QTO852059 RDK852059 RNG852059 RXC852059 SGY852059 SQU852059 TAQ852059 TKM852059 TUI852059 UEE852059 UOA852059 UXW852059 VHS852059 VRO852059 WBK852059 WLG852059 WVC852059 F917595 IQ917595 SM917595 ACI917595 AME917595 AWA917595 BFW917595 BPS917595 BZO917595 CJK917595 CTG917595 DDC917595 DMY917595 DWU917595 EGQ917595 EQM917595 FAI917595 FKE917595 FUA917595 GDW917595 GNS917595 GXO917595 HHK917595 HRG917595 IBC917595 IKY917595 IUU917595 JEQ917595 JOM917595 JYI917595 KIE917595 KSA917595 LBW917595 LLS917595 LVO917595 MFK917595 MPG917595 MZC917595 NIY917595 NSU917595 OCQ917595 OMM917595 OWI917595 PGE917595 PQA917595 PZW917595 QJS917595 QTO917595 RDK917595 RNG917595 RXC917595 SGY917595 SQU917595 TAQ917595 TKM917595 TUI917595 UEE917595 UOA917595 UXW917595 VHS917595 VRO917595 WBK917595 WLG917595 WVC917595 F983131 IQ983131 SM983131 ACI983131 AME983131 AWA983131 BFW983131 BPS983131 BZO983131 CJK983131 CTG983131 DDC983131 DMY983131 DWU983131 EGQ983131 EQM983131 FAI983131 FKE983131 FUA983131 GDW983131 GNS983131 GXO983131 HHK983131 HRG983131 IBC983131 IKY983131 IUU983131 JEQ983131 JOM983131 JYI983131 KIE983131 KSA983131 LBW983131 LLS983131 LVO983131 MFK983131 MPG983131 MZC983131 NIY983131 NSU983131 OCQ983131 OMM983131 OWI983131 PGE983131 PQA983131 PZW983131 QJS983131 QTO983131 RDK983131 RNG983131 RXC983131 SGY983131 SQU983131 TAQ983131 TKM983131 TUI983131 UEE983131 UOA983131 UXW983131 VHS983131 VRO983131 WBK983131 WLG983131 WVC983131 F133 IQ133 SM133 ACI133 AME133 AWA133 BFW133 BPS133 BZO133 CJK133 CTG133 DDC133 DMY133 DWU133 EGQ133 EQM133 FAI133 FKE133 FUA133 GDW133 GNS133 GXO133 HHK133 HRG133 IBC133 IKY133 IUU133 JEQ133 JOM133 JYI133 KIE133 KSA133 LBW133 LLS133 LVO133 MFK133 MPG133 MZC133 NIY133 NSU133 OCQ133 OMM133 OWI133 PGE133 PQA133 PZW133 QJS133 QTO133 RDK133 RNG133 RXC133 SGY133 SQU133 TAQ133 TKM133 TUI133 UEE133 UOA133 UXW133 VHS133 VRO133 WBK133 WLG133 WVC133 F65671 IQ65671 SM65671 ACI65671 AME65671 AWA65671 BFW65671 BPS65671 BZO65671 CJK65671 CTG65671 DDC65671 DMY65671 DWU65671 EGQ65671 EQM65671 FAI65671 FKE65671 FUA65671 GDW65671 GNS65671 GXO65671 HHK65671 HRG65671 IBC65671 IKY65671 IUU65671 JEQ65671 JOM65671 JYI65671 KIE65671 KSA65671 LBW65671 LLS65671 LVO65671 MFK65671 MPG65671 MZC65671 NIY65671 NSU65671 OCQ65671 OMM65671 OWI65671 PGE65671 PQA65671 PZW65671 QJS65671 QTO65671 RDK65671 RNG65671 RXC65671 SGY65671 SQU65671 TAQ65671 TKM65671 TUI65671 UEE65671 UOA65671 UXW65671 VHS65671 VRO65671 WBK65671 WLG65671 WVC65671 F131207 IQ131207 SM131207 ACI131207 AME131207 AWA131207 BFW131207 BPS131207 BZO131207 CJK131207 CTG131207 DDC131207 DMY131207 DWU131207 EGQ131207 EQM131207 FAI131207 FKE131207 FUA131207 GDW131207 GNS131207 GXO131207 HHK131207 HRG131207 IBC131207 IKY131207 IUU131207 JEQ131207 JOM131207 JYI131207 KIE131207 KSA131207 LBW131207 LLS131207 LVO131207 MFK131207 MPG131207 MZC131207 NIY131207 NSU131207 OCQ131207 OMM131207 OWI131207 PGE131207 PQA131207 PZW131207 QJS131207 QTO131207 RDK131207 RNG131207 RXC131207 SGY131207 SQU131207 TAQ131207 TKM131207 TUI131207 UEE131207 UOA131207 UXW131207 VHS131207 VRO131207 WBK131207 WLG131207 WVC131207 F196743 IQ196743 SM196743 ACI196743 AME196743 AWA196743 BFW196743 BPS196743 BZO196743 CJK196743 CTG196743 DDC196743 DMY196743 DWU196743 EGQ196743 EQM196743 FAI196743 FKE196743 FUA196743 GDW196743 GNS196743 GXO196743 HHK196743 HRG196743 IBC196743 IKY196743 IUU196743 JEQ196743 JOM196743 JYI196743 KIE196743 KSA196743 LBW196743 LLS196743 LVO196743 MFK196743 MPG196743 MZC196743 NIY196743 NSU196743 OCQ196743 OMM196743 OWI196743 PGE196743 PQA196743 PZW196743 QJS196743 QTO196743 RDK196743 RNG196743 RXC196743 SGY196743 SQU196743 TAQ196743 TKM196743 TUI196743 UEE196743 UOA196743 UXW196743 VHS196743 VRO196743 WBK196743 WLG196743 WVC196743 F262279 IQ262279 SM262279 ACI262279 AME262279 AWA262279 BFW262279 BPS262279 BZO262279 CJK262279 CTG262279 DDC262279 DMY262279 DWU262279 EGQ262279 EQM262279 FAI262279 FKE262279 FUA262279 GDW262279 GNS262279 GXO262279 HHK262279 HRG262279 IBC262279 IKY262279 IUU262279 JEQ262279 JOM262279 JYI262279 KIE262279 KSA262279 LBW262279 LLS262279 LVO262279 MFK262279 MPG262279 MZC262279 NIY262279 NSU262279 OCQ262279 OMM262279 OWI262279 PGE262279 PQA262279 PZW262279 QJS262279 QTO262279 RDK262279 RNG262279 RXC262279 SGY262279 SQU262279 TAQ262279 TKM262279 TUI262279 UEE262279 UOA262279 UXW262279 VHS262279 VRO262279 WBK262279 WLG262279 WVC262279 F327815 IQ327815 SM327815 ACI327815 AME327815 AWA327815 BFW327815 BPS327815 BZO327815 CJK327815 CTG327815 DDC327815 DMY327815 DWU327815 EGQ327815 EQM327815 FAI327815 FKE327815 FUA327815 GDW327815 GNS327815 GXO327815 HHK327815 HRG327815 IBC327815 IKY327815 IUU327815 JEQ327815 JOM327815 JYI327815 KIE327815 KSA327815 LBW327815 LLS327815 LVO327815 MFK327815 MPG327815 MZC327815 NIY327815 NSU327815 OCQ327815 OMM327815 OWI327815 PGE327815 PQA327815 PZW327815 QJS327815 QTO327815 RDK327815 RNG327815 RXC327815 SGY327815 SQU327815 TAQ327815 TKM327815 TUI327815 UEE327815 UOA327815 UXW327815 VHS327815 VRO327815 WBK327815 WLG327815 WVC327815 F393351 IQ393351 SM393351 ACI393351 AME393351 AWA393351 BFW393351 BPS393351 BZO393351 CJK393351 CTG393351 DDC393351 DMY393351 DWU393351 EGQ393351 EQM393351 FAI393351 FKE393351 FUA393351 GDW393351 GNS393351 GXO393351 HHK393351 HRG393351 IBC393351 IKY393351 IUU393351 JEQ393351 JOM393351 JYI393351 KIE393351 KSA393351 LBW393351 LLS393351 LVO393351 MFK393351 MPG393351 MZC393351 NIY393351 NSU393351 OCQ393351 OMM393351 OWI393351 PGE393351 PQA393351 PZW393351 QJS393351 QTO393351 RDK393351 RNG393351 RXC393351 SGY393351 SQU393351 TAQ393351 TKM393351 TUI393351 UEE393351 UOA393351 UXW393351 VHS393351 VRO393351 WBK393351 WLG393351 WVC393351 F458887 IQ458887 SM458887 ACI458887 AME458887 AWA458887 BFW458887 BPS458887 BZO458887 CJK458887 CTG458887 DDC458887 DMY458887 DWU458887 EGQ458887 EQM458887 FAI458887 FKE458887 FUA458887 GDW458887 GNS458887 GXO458887 HHK458887 HRG458887 IBC458887 IKY458887 IUU458887 JEQ458887 JOM458887 JYI458887 KIE458887 KSA458887 LBW458887 LLS458887 LVO458887 MFK458887 MPG458887 MZC458887 NIY458887 NSU458887 OCQ458887 OMM458887 OWI458887 PGE458887 PQA458887 PZW458887 QJS458887 QTO458887 RDK458887 RNG458887 RXC458887 SGY458887 SQU458887 TAQ458887 TKM458887 TUI458887 UEE458887 UOA458887 UXW458887 VHS458887 VRO458887 WBK458887 WLG458887 WVC458887 F524423 IQ524423 SM524423 ACI524423 AME524423 AWA524423 BFW524423 BPS524423 BZO524423 CJK524423 CTG524423 DDC524423 DMY524423 DWU524423 EGQ524423 EQM524423 FAI524423 FKE524423 FUA524423 GDW524423 GNS524423 GXO524423 HHK524423 HRG524423 IBC524423 IKY524423 IUU524423 JEQ524423 JOM524423 JYI524423 KIE524423 KSA524423 LBW524423 LLS524423 LVO524423 MFK524423 MPG524423 MZC524423 NIY524423 NSU524423 OCQ524423 OMM524423 OWI524423 PGE524423 PQA524423 PZW524423 QJS524423 QTO524423 RDK524423 RNG524423 RXC524423 SGY524423 SQU524423 TAQ524423 TKM524423 TUI524423 UEE524423 UOA524423 UXW524423 VHS524423 VRO524423 WBK524423 WLG524423 WVC524423 F589959 IQ589959 SM589959 ACI589959 AME589959 AWA589959 BFW589959 BPS589959 BZO589959 CJK589959 CTG589959 DDC589959 DMY589959 DWU589959 EGQ589959 EQM589959 FAI589959 FKE589959 FUA589959 GDW589959 GNS589959 GXO589959 HHK589959 HRG589959 IBC589959 IKY589959 IUU589959 JEQ589959 JOM589959 JYI589959 KIE589959 KSA589959 LBW589959 LLS589959 LVO589959 MFK589959 MPG589959 MZC589959 NIY589959 NSU589959 OCQ589959 OMM589959 OWI589959 PGE589959 PQA589959 PZW589959 QJS589959 QTO589959 RDK589959 RNG589959 RXC589959 SGY589959 SQU589959 TAQ589959 TKM589959 TUI589959 UEE589959 UOA589959 UXW589959 VHS589959 VRO589959 WBK589959 WLG589959 WVC589959 F655495 IQ655495 SM655495 ACI655495 AME655495 AWA655495 BFW655495 BPS655495 BZO655495 CJK655495 CTG655495 DDC655495 DMY655495 DWU655495 EGQ655495 EQM655495 FAI655495 FKE655495 FUA655495 GDW655495 GNS655495 GXO655495 HHK655495 HRG655495 IBC655495 IKY655495 IUU655495 JEQ655495 JOM655495 JYI655495 KIE655495 KSA655495 LBW655495 LLS655495 LVO655495 MFK655495 MPG655495 MZC655495 NIY655495 NSU655495 OCQ655495 OMM655495 OWI655495 PGE655495 PQA655495 PZW655495 QJS655495 QTO655495 RDK655495 RNG655495 RXC655495 SGY655495 SQU655495 TAQ655495 TKM655495 TUI655495 UEE655495 UOA655495 UXW655495 VHS655495 VRO655495 WBK655495 WLG655495 WVC655495 F721031 IQ721031 SM721031 ACI721031 AME721031 AWA721031 BFW721031 BPS721031 BZO721031 CJK721031 CTG721031 DDC721031 DMY721031 DWU721031 EGQ721031 EQM721031 FAI721031 FKE721031 FUA721031 GDW721031 GNS721031 GXO721031 HHK721031 HRG721031 IBC721031 IKY721031 IUU721031 JEQ721031 JOM721031 JYI721031 KIE721031 KSA721031 LBW721031 LLS721031 LVO721031 MFK721031 MPG721031 MZC721031 NIY721031 NSU721031 OCQ721031 OMM721031 OWI721031 PGE721031 PQA721031 PZW721031 QJS721031 QTO721031 RDK721031 RNG721031 RXC721031 SGY721031 SQU721031 TAQ721031 TKM721031 TUI721031 UEE721031 UOA721031 UXW721031 VHS721031 VRO721031 WBK721031 WLG721031 WVC721031 F786567 IQ786567 SM786567 ACI786567 AME786567 AWA786567 BFW786567 BPS786567 BZO786567 CJK786567 CTG786567 DDC786567 DMY786567 DWU786567 EGQ786567 EQM786567 FAI786567 FKE786567 FUA786567 GDW786567 GNS786567 GXO786567 HHK786567 HRG786567 IBC786567 IKY786567 IUU786567 JEQ786567 JOM786567 JYI786567 KIE786567 KSA786567 LBW786567 LLS786567 LVO786567 MFK786567 MPG786567 MZC786567 NIY786567 NSU786567 OCQ786567 OMM786567 OWI786567 PGE786567 PQA786567 PZW786567 QJS786567 QTO786567 RDK786567 RNG786567 RXC786567 SGY786567 SQU786567 TAQ786567 TKM786567 TUI786567 UEE786567 UOA786567 UXW786567 VHS786567 VRO786567 WBK786567 WLG786567 WVC786567 F852103 IQ852103 SM852103 ACI852103 AME852103 AWA852103 BFW852103 BPS852103 BZO852103 CJK852103 CTG852103 DDC852103 DMY852103 DWU852103 EGQ852103 EQM852103 FAI852103 FKE852103 FUA852103 GDW852103 GNS852103 GXO852103 HHK852103 HRG852103 IBC852103 IKY852103 IUU852103 JEQ852103 JOM852103 JYI852103 KIE852103 KSA852103 LBW852103 LLS852103 LVO852103 MFK852103 MPG852103 MZC852103 NIY852103 NSU852103 OCQ852103 OMM852103 OWI852103 PGE852103 PQA852103 PZW852103 QJS852103 QTO852103 RDK852103 RNG852103 RXC852103 SGY852103 SQU852103 TAQ852103 TKM852103 TUI852103 UEE852103 UOA852103 UXW852103 VHS852103 VRO852103 WBK852103 WLG852103 WVC852103 F917639 IQ917639 SM917639 ACI917639 AME917639 AWA917639 BFW917639 BPS917639 BZO917639 CJK917639 CTG917639 DDC917639 DMY917639 DWU917639 EGQ917639 EQM917639 FAI917639 FKE917639 FUA917639 GDW917639 GNS917639 GXO917639 HHK917639 HRG917639 IBC917639 IKY917639 IUU917639 JEQ917639 JOM917639 JYI917639 KIE917639 KSA917639 LBW917639 LLS917639 LVO917639 MFK917639 MPG917639 MZC917639 NIY917639 NSU917639 OCQ917639 OMM917639 OWI917639 PGE917639 PQA917639 PZW917639 QJS917639 QTO917639 RDK917639 RNG917639 RXC917639 SGY917639 SQU917639 TAQ917639 TKM917639 TUI917639 UEE917639 UOA917639 UXW917639 VHS917639 VRO917639 WBK917639 WLG917639 WVC917639 F983175 IQ983175 SM983175 ACI983175 AME983175 AWA983175 BFW983175 BPS983175 BZO983175 CJK983175 CTG983175 DDC983175 DMY983175 DWU983175 EGQ983175 EQM983175 FAI983175 FKE983175 FUA983175 GDW983175 GNS983175 GXO983175 HHK983175 HRG983175 IBC983175 IKY983175 IUU983175 JEQ983175 JOM983175 JYI983175 KIE983175 KSA983175 LBW983175 LLS983175 LVO983175 MFK983175 MPG983175 MZC983175 NIY983175 NSU983175 OCQ983175 OMM983175 OWI983175 PGE983175 PQA983175 PZW983175 QJS983175 QTO983175 RDK983175 RNG983175 RXC983175 SGY983175 SQU983175 TAQ983175 TKM983175 TUI983175 UEE983175 UOA983175 UXW983175 VHS983175 VRO983175 WBK983175 WLG983175 WVC983175 F135:F137 IQ135:IQ137 SM135:SM137 ACI135:ACI137 AME135:AME137 AWA135:AWA137 BFW135:BFW137 BPS135:BPS137 BZO135:BZO137 CJK135:CJK137 CTG135:CTG137 DDC135:DDC137 DMY135:DMY137 DWU135:DWU137 EGQ135:EGQ137 EQM135:EQM137 FAI135:FAI137 FKE135:FKE137 FUA135:FUA137 GDW135:GDW137 GNS135:GNS137 GXO135:GXO137 HHK135:HHK137 HRG135:HRG137 IBC135:IBC137 IKY135:IKY137 IUU135:IUU137 JEQ135:JEQ137 JOM135:JOM137 JYI135:JYI137 KIE135:KIE137 KSA135:KSA137 LBW135:LBW137 LLS135:LLS137 LVO135:LVO137 MFK135:MFK137 MPG135:MPG137 MZC135:MZC137 NIY135:NIY137 NSU135:NSU137 OCQ135:OCQ137 OMM135:OMM137 OWI135:OWI137 PGE135:PGE137 PQA135:PQA137 PZW135:PZW137 QJS135:QJS137 QTO135:QTO137 RDK135:RDK137 RNG135:RNG137 RXC135:RXC137 SGY135:SGY137 SQU135:SQU137 TAQ135:TAQ137 TKM135:TKM137 TUI135:TUI137 UEE135:UEE137 UOA135:UOA137 UXW135:UXW137 VHS135:VHS137 VRO135:VRO137 WBK135:WBK137 WLG135:WLG137 WVC135:WVC137 F65673 IQ65673 SM65673 ACI65673 AME65673 AWA65673 BFW65673 BPS65673 BZO65673 CJK65673 CTG65673 DDC65673 DMY65673 DWU65673 EGQ65673 EQM65673 FAI65673 FKE65673 FUA65673 GDW65673 GNS65673 GXO65673 HHK65673 HRG65673 IBC65673 IKY65673 IUU65673 JEQ65673 JOM65673 JYI65673 KIE65673 KSA65673 LBW65673 LLS65673 LVO65673 MFK65673 MPG65673 MZC65673 NIY65673 NSU65673 OCQ65673 OMM65673 OWI65673 PGE65673 PQA65673 PZW65673 QJS65673 QTO65673 RDK65673 RNG65673 RXC65673 SGY65673 SQU65673 TAQ65673 TKM65673 TUI65673 UEE65673 UOA65673 UXW65673 VHS65673 VRO65673 WBK65673 WLG65673 WVC65673 F131209 IQ131209 SM131209 ACI131209 AME131209 AWA131209 BFW131209 BPS131209 BZO131209 CJK131209 CTG131209 DDC131209 DMY131209 DWU131209 EGQ131209 EQM131209 FAI131209 FKE131209 FUA131209 GDW131209 GNS131209 GXO131209 HHK131209 HRG131209 IBC131209 IKY131209 IUU131209 JEQ131209 JOM131209 JYI131209 KIE131209 KSA131209 LBW131209 LLS131209 LVO131209 MFK131209 MPG131209 MZC131209 NIY131209 NSU131209 OCQ131209 OMM131209 OWI131209 PGE131209 PQA131209 PZW131209 QJS131209 QTO131209 RDK131209 RNG131209 RXC131209 SGY131209 SQU131209 TAQ131209 TKM131209 TUI131209 UEE131209 UOA131209 UXW131209 VHS131209 VRO131209 WBK131209 WLG131209 WVC131209 F196745 IQ196745 SM196745 ACI196745 AME196745 AWA196745 BFW196745 BPS196745 BZO196745 CJK196745 CTG196745 DDC196745 DMY196745 DWU196745 EGQ196745 EQM196745 FAI196745 FKE196745 FUA196745 GDW196745 GNS196745 GXO196745 HHK196745 HRG196745 IBC196745 IKY196745 IUU196745 JEQ196745 JOM196745 JYI196745 KIE196745 KSA196745 LBW196745 LLS196745 LVO196745 MFK196745 MPG196745 MZC196745 NIY196745 NSU196745 OCQ196745 OMM196745 OWI196745 PGE196745 PQA196745 PZW196745 QJS196745 QTO196745 RDK196745 RNG196745 RXC196745 SGY196745 SQU196745 TAQ196745 TKM196745 TUI196745 UEE196745 UOA196745 UXW196745 VHS196745 VRO196745 WBK196745 WLG196745 WVC196745 F262281 IQ262281 SM262281 ACI262281 AME262281 AWA262281 BFW262281 BPS262281 BZO262281 CJK262281 CTG262281 DDC262281 DMY262281 DWU262281 EGQ262281 EQM262281 FAI262281 FKE262281 FUA262281 GDW262281 GNS262281 GXO262281 HHK262281 HRG262281 IBC262281 IKY262281 IUU262281 JEQ262281 JOM262281 JYI262281 KIE262281 KSA262281 LBW262281 LLS262281 LVO262281 MFK262281 MPG262281 MZC262281 NIY262281 NSU262281 OCQ262281 OMM262281 OWI262281 PGE262281 PQA262281 PZW262281 QJS262281 QTO262281 RDK262281 RNG262281 RXC262281 SGY262281 SQU262281 TAQ262281 TKM262281 TUI262281 UEE262281 UOA262281 UXW262281 VHS262281 VRO262281 WBK262281 WLG262281 WVC262281 F327817 IQ327817 SM327817 ACI327817 AME327817 AWA327817 BFW327817 BPS327817 BZO327817 CJK327817 CTG327817 DDC327817 DMY327817 DWU327817 EGQ327817 EQM327817 FAI327817 FKE327817 FUA327817 GDW327817 GNS327817 GXO327817 HHK327817 HRG327817 IBC327817 IKY327817 IUU327817 JEQ327817 JOM327817 JYI327817 KIE327817 KSA327817 LBW327817 LLS327817 LVO327817 MFK327817 MPG327817 MZC327817 NIY327817 NSU327817 OCQ327817 OMM327817 OWI327817 PGE327817 PQA327817 PZW327817 QJS327817 QTO327817 RDK327817 RNG327817 RXC327817 SGY327817 SQU327817 TAQ327817 TKM327817 TUI327817 UEE327817 UOA327817 UXW327817 VHS327817 VRO327817 WBK327817 WLG327817 WVC327817 F393353 IQ393353 SM393353 ACI393353 AME393353 AWA393353 BFW393353 BPS393353 BZO393353 CJK393353 CTG393353 DDC393353 DMY393353 DWU393353 EGQ393353 EQM393353 FAI393353 FKE393353 FUA393353 GDW393353 GNS393353 GXO393353 HHK393353 HRG393353 IBC393353 IKY393353 IUU393353 JEQ393353 JOM393353 JYI393353 KIE393353 KSA393353 LBW393353 LLS393353 LVO393353 MFK393353 MPG393353 MZC393353 NIY393353 NSU393353 OCQ393353 OMM393353 OWI393353 PGE393353 PQA393353 PZW393353 QJS393353 QTO393353 RDK393353 RNG393353 RXC393353 SGY393353 SQU393353 TAQ393353 TKM393353 TUI393353 UEE393353 UOA393353 UXW393353 VHS393353 VRO393353 WBK393353 WLG393353 WVC393353 F458889 IQ458889 SM458889 ACI458889 AME458889 AWA458889 BFW458889 BPS458889 BZO458889 CJK458889 CTG458889 DDC458889 DMY458889 DWU458889 EGQ458889 EQM458889 FAI458889 FKE458889 FUA458889 GDW458889 GNS458889 GXO458889 HHK458889 HRG458889 IBC458889 IKY458889 IUU458889 JEQ458889 JOM458889 JYI458889 KIE458889 KSA458889 LBW458889 LLS458889 LVO458889 MFK458889 MPG458889 MZC458889 NIY458889 NSU458889 OCQ458889 OMM458889 OWI458889 PGE458889 PQA458889 PZW458889 QJS458889 QTO458889 RDK458889 RNG458889 RXC458889 SGY458889 SQU458889 TAQ458889 TKM458889 TUI458889 UEE458889 UOA458889 UXW458889 VHS458889 VRO458889 WBK458889 WLG458889 WVC458889 F524425 IQ524425 SM524425 ACI524425 AME524425 AWA524425 BFW524425 BPS524425 BZO524425 CJK524425 CTG524425 DDC524425 DMY524425 DWU524425 EGQ524425 EQM524425 FAI524425 FKE524425 FUA524425 GDW524425 GNS524425 GXO524425 HHK524425 HRG524425 IBC524425 IKY524425 IUU524425 JEQ524425 JOM524425 JYI524425 KIE524425 KSA524425 LBW524425 LLS524425 LVO524425 MFK524425 MPG524425 MZC524425 NIY524425 NSU524425 OCQ524425 OMM524425 OWI524425 PGE524425 PQA524425 PZW524425 QJS524425 QTO524425 RDK524425 RNG524425 RXC524425 SGY524425 SQU524425 TAQ524425 TKM524425 TUI524425 UEE524425 UOA524425 UXW524425 VHS524425 VRO524425 WBK524425 WLG524425 WVC524425 F589961 IQ589961 SM589961 ACI589961 AME589961 AWA589961 BFW589961 BPS589961 BZO589961 CJK589961 CTG589961 DDC589961 DMY589961 DWU589961 EGQ589961 EQM589961 FAI589961 FKE589961 FUA589961 GDW589961 GNS589961 GXO589961 HHK589961 HRG589961 IBC589961 IKY589961 IUU589961 JEQ589961 JOM589961 JYI589961 KIE589961 KSA589961 LBW589961 LLS589961 LVO589961 MFK589961 MPG589961 MZC589961 NIY589961 NSU589961 OCQ589961 OMM589961 OWI589961 PGE589961 PQA589961 PZW589961 QJS589961 QTO589961 RDK589961 RNG589961 RXC589961 SGY589961 SQU589961 TAQ589961 TKM589961 TUI589961 UEE589961 UOA589961 UXW589961 VHS589961 VRO589961 WBK589961 WLG589961 WVC589961 F655497 IQ655497 SM655497 ACI655497 AME655497 AWA655497 BFW655497 BPS655497 BZO655497 CJK655497 CTG655497 DDC655497 DMY655497 DWU655497 EGQ655497 EQM655497 FAI655497 FKE655497 FUA655497 GDW655497 GNS655497 GXO655497 HHK655497 HRG655497 IBC655497 IKY655497 IUU655497 JEQ655497 JOM655497 JYI655497 KIE655497 KSA655497 LBW655497 LLS655497 LVO655497 MFK655497 MPG655497 MZC655497 NIY655497 NSU655497 OCQ655497 OMM655497 OWI655497 PGE655497 PQA655497 PZW655497 QJS655497 QTO655497 RDK655497 RNG655497 RXC655497 SGY655497 SQU655497 TAQ655497 TKM655497 TUI655497 UEE655497 UOA655497 UXW655497 VHS655497 VRO655497 WBK655497 WLG655497 WVC655497 F721033 IQ721033 SM721033 ACI721033 AME721033 AWA721033 BFW721033 BPS721033 BZO721033 CJK721033 CTG721033 DDC721033 DMY721033 DWU721033 EGQ721033 EQM721033 FAI721033 FKE721033 FUA721033 GDW721033 GNS721033 GXO721033 HHK721033 HRG721033 IBC721033 IKY721033 IUU721033 JEQ721033 JOM721033 JYI721033 KIE721033 KSA721033 LBW721033 LLS721033 LVO721033 MFK721033 MPG721033 MZC721033 NIY721033 NSU721033 OCQ721033 OMM721033 OWI721033 PGE721033 PQA721033 PZW721033 QJS721033 QTO721033 RDK721033 RNG721033 RXC721033 SGY721033 SQU721033 TAQ721033 TKM721033 TUI721033 UEE721033 UOA721033 UXW721033 VHS721033 VRO721033 WBK721033 WLG721033 WVC721033 F786569 IQ786569 SM786569 ACI786569 AME786569 AWA786569 BFW786569 BPS786569 BZO786569 CJK786569 CTG786569 DDC786569 DMY786569 DWU786569 EGQ786569 EQM786569 FAI786569 FKE786569 FUA786569 GDW786569 GNS786569 GXO786569 HHK786569 HRG786569 IBC786569 IKY786569 IUU786569 JEQ786569 JOM786569 JYI786569 KIE786569 KSA786569 LBW786569 LLS786569 LVO786569 MFK786569 MPG786569 MZC786569 NIY786569 NSU786569 OCQ786569 OMM786569 OWI786569 PGE786569 PQA786569 PZW786569 QJS786569 QTO786569 RDK786569 RNG786569 RXC786569 SGY786569 SQU786569 TAQ786569 TKM786569 TUI786569 UEE786569 UOA786569 UXW786569 VHS786569 VRO786569 WBK786569 WLG786569 WVC786569 F852105 IQ852105 SM852105 ACI852105 AME852105 AWA852105 BFW852105 BPS852105 BZO852105 CJK852105 CTG852105 DDC852105 DMY852105 DWU852105 EGQ852105 EQM852105 FAI852105 FKE852105 FUA852105 GDW852105 GNS852105 GXO852105 HHK852105 HRG852105 IBC852105 IKY852105 IUU852105 JEQ852105 JOM852105 JYI852105 KIE852105 KSA852105 LBW852105 LLS852105 LVO852105 MFK852105 MPG852105 MZC852105 NIY852105 NSU852105 OCQ852105 OMM852105 OWI852105 PGE852105 PQA852105 PZW852105 QJS852105 QTO852105 RDK852105 RNG852105 RXC852105 SGY852105 SQU852105 TAQ852105 TKM852105 TUI852105 UEE852105 UOA852105 UXW852105 VHS852105 VRO852105 WBK852105 WLG852105 WVC852105 F917641 IQ917641 SM917641 ACI917641 AME917641 AWA917641 BFW917641 BPS917641 BZO917641 CJK917641 CTG917641 DDC917641 DMY917641 DWU917641 EGQ917641 EQM917641 FAI917641 FKE917641 FUA917641 GDW917641 GNS917641 GXO917641 HHK917641 HRG917641 IBC917641 IKY917641 IUU917641 JEQ917641 JOM917641 JYI917641 KIE917641 KSA917641 LBW917641 LLS917641 LVO917641 MFK917641 MPG917641 MZC917641 NIY917641 NSU917641 OCQ917641 OMM917641 OWI917641 PGE917641 PQA917641 PZW917641 QJS917641 QTO917641 RDK917641 RNG917641 RXC917641 SGY917641 SQU917641 TAQ917641 TKM917641 TUI917641 UEE917641 UOA917641 UXW917641 VHS917641 VRO917641 WBK917641 WLG917641 WVC917641 F983177 IQ983177 SM983177 ACI983177 AME983177 AWA983177 BFW983177 BPS983177 BZO983177 CJK983177 CTG983177 DDC983177 DMY983177 DWU983177 EGQ983177 EQM983177 FAI983177 FKE983177 FUA983177 GDW983177 GNS983177 GXO983177 HHK983177 HRG983177 IBC983177 IKY983177 IUU983177 JEQ983177 JOM983177 JYI983177 KIE983177 KSA983177 LBW983177 LLS983177 LVO983177 MFK983177 MPG983177 MZC983177 NIY983177 NSU983177 OCQ983177 OMM983177 OWI983177 PGE983177 PQA983177 PZW983177 QJS983177 QTO983177 RDK983177 RNG983177 RXC983177 SGY983177 SQU983177 TAQ983177 TKM983177 TUI983177 UEE983177 UOA983177 UXW983177 VHS983177 VRO983177 WBK983177 WLG983177 WVC983177 F73 IQ73 SM73 ACI73 AME73 AWA73 BFW73 BPS73 BZO73 CJK73 CTG73 DDC73 DMY73 DWU73 EGQ73 EQM73 FAI73 FKE73 FUA73 GDW73 GNS73 GXO73 HHK73 HRG73 IBC73 IKY73 IUU73 JEQ73 JOM73 JYI73 KIE73 KSA73 LBW73 LLS73 LVO73 MFK73 MPG73 MZC73 NIY73 NSU73 OCQ73 OMM73 OWI73 PGE73 PQA73 PZW73 QJS73 QTO73 RDK73 RNG73 RXC73 SGY73 SQU73 TAQ73 TKM73 TUI73 UEE73 UOA73 UXW73 VHS73 VRO73 WBK73 WLG73 WVC73 F65615 IQ65615 SM65615 ACI65615 AME65615 AWA65615 BFW65615 BPS65615 BZO65615 CJK65615 CTG65615 DDC65615 DMY65615 DWU65615 EGQ65615 EQM65615 FAI65615 FKE65615 FUA65615 GDW65615 GNS65615 GXO65615 HHK65615 HRG65615 IBC65615 IKY65615 IUU65615 JEQ65615 JOM65615 JYI65615 KIE65615 KSA65615 LBW65615 LLS65615 LVO65615 MFK65615 MPG65615 MZC65615 NIY65615 NSU65615 OCQ65615 OMM65615 OWI65615 PGE65615 PQA65615 PZW65615 QJS65615 QTO65615 RDK65615 RNG65615 RXC65615 SGY65615 SQU65615 TAQ65615 TKM65615 TUI65615 UEE65615 UOA65615 UXW65615 VHS65615 VRO65615 WBK65615 WLG65615 WVC65615 F131151 IQ131151 SM131151 ACI131151 AME131151 AWA131151 BFW131151 BPS131151 BZO131151 CJK131151 CTG131151 DDC131151 DMY131151 DWU131151 EGQ131151 EQM131151 FAI131151 FKE131151 FUA131151 GDW131151 GNS131151 GXO131151 HHK131151 HRG131151 IBC131151 IKY131151 IUU131151 JEQ131151 JOM131151 JYI131151 KIE131151 KSA131151 LBW131151 LLS131151 LVO131151 MFK131151 MPG131151 MZC131151 NIY131151 NSU131151 OCQ131151 OMM131151 OWI131151 PGE131151 PQA131151 PZW131151 QJS131151 QTO131151 RDK131151 RNG131151 RXC131151 SGY131151 SQU131151 TAQ131151 TKM131151 TUI131151 UEE131151 UOA131151 UXW131151 VHS131151 VRO131151 WBK131151 WLG131151 WVC131151 F196687 IQ196687 SM196687 ACI196687 AME196687 AWA196687 BFW196687 BPS196687 BZO196687 CJK196687 CTG196687 DDC196687 DMY196687 DWU196687 EGQ196687 EQM196687 FAI196687 FKE196687 FUA196687 GDW196687 GNS196687 GXO196687 HHK196687 HRG196687 IBC196687 IKY196687 IUU196687 JEQ196687 JOM196687 JYI196687 KIE196687 KSA196687 LBW196687 LLS196687 LVO196687 MFK196687 MPG196687 MZC196687 NIY196687 NSU196687 OCQ196687 OMM196687 OWI196687 PGE196687 PQA196687 PZW196687 QJS196687 QTO196687 RDK196687 RNG196687 RXC196687 SGY196687 SQU196687 TAQ196687 TKM196687 TUI196687 UEE196687 UOA196687 UXW196687 VHS196687 VRO196687 WBK196687 WLG196687 WVC196687 F262223 IQ262223 SM262223 ACI262223 AME262223 AWA262223 BFW262223 BPS262223 BZO262223 CJK262223 CTG262223 DDC262223 DMY262223 DWU262223 EGQ262223 EQM262223 FAI262223 FKE262223 FUA262223 GDW262223 GNS262223 GXO262223 HHK262223 HRG262223 IBC262223 IKY262223 IUU262223 JEQ262223 JOM262223 JYI262223 KIE262223 KSA262223 LBW262223 LLS262223 LVO262223 MFK262223 MPG262223 MZC262223 NIY262223 NSU262223 OCQ262223 OMM262223 OWI262223 PGE262223 PQA262223 PZW262223 QJS262223 QTO262223 RDK262223 RNG262223 RXC262223 SGY262223 SQU262223 TAQ262223 TKM262223 TUI262223 UEE262223 UOA262223 UXW262223 VHS262223 VRO262223 WBK262223 WLG262223 WVC262223 F327759 IQ327759 SM327759 ACI327759 AME327759 AWA327759 BFW327759 BPS327759 BZO327759 CJK327759 CTG327759 DDC327759 DMY327759 DWU327759 EGQ327759 EQM327759 FAI327759 FKE327759 FUA327759 GDW327759 GNS327759 GXO327759 HHK327759 HRG327759 IBC327759 IKY327759 IUU327759 JEQ327759 JOM327759 JYI327759 KIE327759 KSA327759 LBW327759 LLS327759 LVO327759 MFK327759 MPG327759 MZC327759 NIY327759 NSU327759 OCQ327759 OMM327759 OWI327759 PGE327759 PQA327759 PZW327759 QJS327759 QTO327759 RDK327759 RNG327759 RXC327759 SGY327759 SQU327759 TAQ327759 TKM327759 TUI327759 UEE327759 UOA327759 UXW327759 VHS327759 VRO327759 WBK327759 WLG327759 WVC327759 F393295 IQ393295 SM393295 ACI393295 AME393295 AWA393295 BFW393295 BPS393295 BZO393295 CJK393295 CTG393295 DDC393295 DMY393295 DWU393295 EGQ393295 EQM393295 FAI393295 FKE393295 FUA393295 GDW393295 GNS393295 GXO393295 HHK393295 HRG393295 IBC393295 IKY393295 IUU393295 JEQ393295 JOM393295 JYI393295 KIE393295 KSA393295 LBW393295 LLS393295 LVO393295 MFK393295 MPG393295 MZC393295 NIY393295 NSU393295 OCQ393295 OMM393295 OWI393295 PGE393295 PQA393295 PZW393295 QJS393295 QTO393295 RDK393295 RNG393295 RXC393295 SGY393295 SQU393295 TAQ393295 TKM393295 TUI393295 UEE393295 UOA393295 UXW393295 VHS393295 VRO393295 WBK393295 WLG393295 WVC393295 F458831 IQ458831 SM458831 ACI458831 AME458831 AWA458831 BFW458831 BPS458831 BZO458831 CJK458831 CTG458831 DDC458831 DMY458831 DWU458831 EGQ458831 EQM458831 FAI458831 FKE458831 FUA458831 GDW458831 GNS458831 GXO458831 HHK458831 HRG458831 IBC458831 IKY458831 IUU458831 JEQ458831 JOM458831 JYI458831 KIE458831 KSA458831 LBW458831 LLS458831 LVO458831 MFK458831 MPG458831 MZC458831 NIY458831 NSU458831 OCQ458831 OMM458831 OWI458831 PGE458831 PQA458831 PZW458831 QJS458831 QTO458831 RDK458831 RNG458831 RXC458831 SGY458831 SQU458831 TAQ458831 TKM458831 TUI458831 UEE458831 UOA458831 UXW458831 VHS458831 VRO458831 WBK458831 WLG458831 WVC458831 F524367 IQ524367 SM524367 ACI524367 AME524367 AWA524367 BFW524367 BPS524367 BZO524367 CJK524367 CTG524367 DDC524367 DMY524367 DWU524367 EGQ524367 EQM524367 FAI524367 FKE524367 FUA524367 GDW524367 GNS524367 GXO524367 HHK524367 HRG524367 IBC524367 IKY524367 IUU524367 JEQ524367 JOM524367 JYI524367 KIE524367 KSA524367 LBW524367 LLS524367 LVO524367 MFK524367 MPG524367 MZC524367 NIY524367 NSU524367 OCQ524367 OMM524367 OWI524367 PGE524367 PQA524367 PZW524367 QJS524367 QTO524367 RDK524367 RNG524367 RXC524367 SGY524367 SQU524367 TAQ524367 TKM524367 TUI524367 UEE524367 UOA524367 UXW524367 VHS524367 VRO524367 WBK524367 WLG524367 WVC524367 F589903 IQ589903 SM589903 ACI589903 AME589903 AWA589903 BFW589903 BPS589903 BZO589903 CJK589903 CTG589903 DDC589903 DMY589903 DWU589903 EGQ589903 EQM589903 FAI589903 FKE589903 FUA589903 GDW589903 GNS589903 GXO589903 HHK589903 HRG589903 IBC589903 IKY589903 IUU589903 JEQ589903 JOM589903 JYI589903 KIE589903 KSA589903 LBW589903 LLS589903 LVO589903 MFK589903 MPG589903 MZC589903 NIY589903 NSU589903 OCQ589903 OMM589903 OWI589903 PGE589903 PQA589903 PZW589903 QJS589903 QTO589903 RDK589903 RNG589903 RXC589903 SGY589903 SQU589903 TAQ589903 TKM589903 TUI589903 UEE589903 UOA589903 UXW589903 VHS589903 VRO589903 WBK589903 WLG589903 WVC589903 F655439 IQ655439 SM655439 ACI655439 AME655439 AWA655439 BFW655439 BPS655439 BZO655439 CJK655439 CTG655439 DDC655439 DMY655439 DWU655439 EGQ655439 EQM655439 FAI655439 FKE655439 FUA655439 GDW655439 GNS655439 GXO655439 HHK655439 HRG655439 IBC655439 IKY655439 IUU655439 JEQ655439 JOM655439 JYI655439 KIE655439 KSA655439 LBW655439 LLS655439 LVO655439 MFK655439 MPG655439 MZC655439 NIY655439 NSU655439 OCQ655439 OMM655439 OWI655439 PGE655439 PQA655439 PZW655439 QJS655439 QTO655439 RDK655439 RNG655439 RXC655439 SGY655439 SQU655439 TAQ655439 TKM655439 TUI655439 UEE655439 UOA655439 UXW655439 VHS655439 VRO655439 WBK655439 WLG655439 WVC655439 F720975 IQ720975 SM720975 ACI720975 AME720975 AWA720975 BFW720975 BPS720975 BZO720975 CJK720975 CTG720975 DDC720975 DMY720975 DWU720975 EGQ720975 EQM720975 FAI720975 FKE720975 FUA720975 GDW720975 GNS720975 GXO720975 HHK720975 HRG720975 IBC720975 IKY720975 IUU720975 JEQ720975 JOM720975 JYI720975 KIE720975 KSA720975 LBW720975 LLS720975 LVO720975 MFK720975 MPG720975 MZC720975 NIY720975 NSU720975 OCQ720975 OMM720975 OWI720975 PGE720975 PQA720975 PZW720975 QJS720975 QTO720975 RDK720975 RNG720975 RXC720975 SGY720975 SQU720975 TAQ720975 TKM720975 TUI720975 UEE720975 UOA720975 UXW720975 VHS720975 VRO720975 WBK720975 WLG720975 WVC720975 F786511 IQ786511 SM786511 ACI786511 AME786511 AWA786511 BFW786511 BPS786511 BZO786511 CJK786511 CTG786511 DDC786511 DMY786511 DWU786511 EGQ786511 EQM786511 FAI786511 FKE786511 FUA786511 GDW786511 GNS786511 GXO786511 HHK786511 HRG786511 IBC786511 IKY786511 IUU786511 JEQ786511 JOM786511 JYI786511 KIE786511 KSA786511 LBW786511 LLS786511 LVO786511 MFK786511 MPG786511 MZC786511 NIY786511 NSU786511 OCQ786511 OMM786511 OWI786511 PGE786511 PQA786511 PZW786511 QJS786511 QTO786511 RDK786511 RNG786511 RXC786511 SGY786511 SQU786511 TAQ786511 TKM786511 TUI786511 UEE786511 UOA786511 UXW786511 VHS786511 VRO786511 WBK786511 WLG786511 WVC786511 F852047 IQ852047 SM852047 ACI852047 AME852047 AWA852047 BFW852047 BPS852047 BZO852047 CJK852047 CTG852047 DDC852047 DMY852047 DWU852047 EGQ852047 EQM852047 FAI852047 FKE852047 FUA852047 GDW852047 GNS852047 GXO852047 HHK852047 HRG852047 IBC852047 IKY852047 IUU852047 JEQ852047 JOM852047 JYI852047 KIE852047 KSA852047 LBW852047 LLS852047 LVO852047 MFK852047 MPG852047 MZC852047 NIY852047 NSU852047 OCQ852047 OMM852047 OWI852047 PGE852047 PQA852047 PZW852047 QJS852047 QTO852047 RDK852047 RNG852047 RXC852047 SGY852047 SQU852047 TAQ852047 TKM852047 TUI852047 UEE852047 UOA852047 UXW852047 VHS852047 VRO852047 WBK852047 WLG852047 WVC852047 F917583 IQ917583 SM917583 ACI917583 AME917583 AWA917583 BFW917583 BPS917583 BZO917583 CJK917583 CTG917583 DDC917583 DMY917583 DWU917583 EGQ917583 EQM917583 FAI917583 FKE917583 FUA917583 GDW917583 GNS917583 GXO917583 HHK917583 HRG917583 IBC917583 IKY917583 IUU917583 JEQ917583 JOM917583 JYI917583 KIE917583 KSA917583 LBW917583 LLS917583 LVO917583 MFK917583 MPG917583 MZC917583 NIY917583 NSU917583 OCQ917583 OMM917583 OWI917583 PGE917583 PQA917583 PZW917583 QJS917583 QTO917583 RDK917583 RNG917583 RXC917583 SGY917583 SQU917583 TAQ917583 TKM917583 TUI917583 UEE917583 UOA917583 UXW917583 VHS917583 VRO917583 WBK917583 WLG917583 WVC917583 F983119 IQ983119 SM983119 ACI983119 AME983119 AWA983119 BFW983119 BPS983119 BZO983119 CJK983119 CTG983119 DDC983119 DMY983119 DWU983119 EGQ983119 EQM983119 FAI983119 FKE983119 FUA983119 GDW983119 GNS983119 GXO983119 HHK983119 HRG983119 IBC983119 IKY983119 IUU983119 JEQ983119 JOM983119 JYI983119 KIE983119 KSA983119 LBW983119 LLS983119 LVO983119 MFK983119 MPG983119 MZC983119 NIY983119 NSU983119 OCQ983119 OMM983119 OWI983119 PGE983119 PQA983119 PZW983119 QJS983119 QTO983119 RDK983119 RNG983119 RXC983119 SGY983119 SQU983119 TAQ983119 TKM983119 TUI983119 UEE983119 UOA983119 UXW983119 VHS983119 VRO983119 WBK983119 WLG983119 WVC983119 F91 IQ91 SM91 ACI91 AME91 AWA91 BFW91 BPS91 BZO91 CJK91 CTG91 DDC91 DMY91 DWU91 EGQ91 EQM91 FAI91 FKE91 FUA91 GDW91 GNS91 GXO91 HHK91 HRG91 IBC91 IKY91 IUU91 JEQ91 JOM91 JYI91 KIE91 KSA91 LBW91 LLS91 LVO91 MFK91 MPG91 MZC91 NIY91 NSU91 OCQ91 OMM91 OWI91 PGE91 PQA91 PZW91 QJS91 QTO91 RDK91 RNG91 RXC91 SGY91 SQU91 TAQ91 TKM91 TUI91 UEE91 UOA91 UXW91 VHS91 VRO91 WBK91 WLG91 WVC91 F65633 IQ65633 SM65633 ACI65633 AME65633 AWA65633 BFW65633 BPS65633 BZO65633 CJK65633 CTG65633 DDC65633 DMY65633 DWU65633 EGQ65633 EQM65633 FAI65633 FKE65633 FUA65633 GDW65633 GNS65633 GXO65633 HHK65633 HRG65633 IBC65633 IKY65633 IUU65633 JEQ65633 JOM65633 JYI65633 KIE65633 KSA65633 LBW65633 LLS65633 LVO65633 MFK65633 MPG65633 MZC65633 NIY65633 NSU65633 OCQ65633 OMM65633 OWI65633 PGE65633 PQA65633 PZW65633 QJS65633 QTO65633 RDK65633 RNG65633 RXC65633 SGY65633 SQU65633 TAQ65633 TKM65633 TUI65633 UEE65633 UOA65633 UXW65633 VHS65633 VRO65633 WBK65633 WLG65633 WVC65633 F131169 IQ131169 SM131169 ACI131169 AME131169 AWA131169 BFW131169 BPS131169 BZO131169 CJK131169 CTG131169 DDC131169 DMY131169 DWU131169 EGQ131169 EQM131169 FAI131169 FKE131169 FUA131169 GDW131169 GNS131169 GXO131169 HHK131169 HRG131169 IBC131169 IKY131169 IUU131169 JEQ131169 JOM131169 JYI131169 KIE131169 KSA131169 LBW131169 LLS131169 LVO131169 MFK131169 MPG131169 MZC131169 NIY131169 NSU131169 OCQ131169 OMM131169 OWI131169 PGE131169 PQA131169 PZW131169 QJS131169 QTO131169 RDK131169 RNG131169 RXC131169 SGY131169 SQU131169 TAQ131169 TKM131169 TUI131169 UEE131169 UOA131169 UXW131169 VHS131169 VRO131169 WBK131169 WLG131169 WVC131169 F196705 IQ196705 SM196705 ACI196705 AME196705 AWA196705 BFW196705 BPS196705 BZO196705 CJK196705 CTG196705 DDC196705 DMY196705 DWU196705 EGQ196705 EQM196705 FAI196705 FKE196705 FUA196705 GDW196705 GNS196705 GXO196705 HHK196705 HRG196705 IBC196705 IKY196705 IUU196705 JEQ196705 JOM196705 JYI196705 KIE196705 KSA196705 LBW196705 LLS196705 LVO196705 MFK196705 MPG196705 MZC196705 NIY196705 NSU196705 OCQ196705 OMM196705 OWI196705 PGE196705 PQA196705 PZW196705 QJS196705 QTO196705 RDK196705 RNG196705 RXC196705 SGY196705 SQU196705 TAQ196705 TKM196705 TUI196705 UEE196705 UOA196705 UXW196705 VHS196705 VRO196705 WBK196705 WLG196705 WVC196705 F262241 IQ262241 SM262241 ACI262241 AME262241 AWA262241 BFW262241 BPS262241 BZO262241 CJK262241 CTG262241 DDC262241 DMY262241 DWU262241 EGQ262241 EQM262241 FAI262241 FKE262241 FUA262241 GDW262241 GNS262241 GXO262241 HHK262241 HRG262241 IBC262241 IKY262241 IUU262241 JEQ262241 JOM262241 JYI262241 KIE262241 KSA262241 LBW262241 LLS262241 LVO262241 MFK262241 MPG262241 MZC262241 NIY262241 NSU262241 OCQ262241 OMM262241 OWI262241 PGE262241 PQA262241 PZW262241 QJS262241 QTO262241 RDK262241 RNG262241 RXC262241 SGY262241 SQU262241 TAQ262241 TKM262241 TUI262241 UEE262241 UOA262241 UXW262241 VHS262241 VRO262241 WBK262241 WLG262241 WVC262241 F327777 IQ327777 SM327777 ACI327777 AME327777 AWA327777 BFW327777 BPS327777 BZO327777 CJK327777 CTG327777 DDC327777 DMY327777 DWU327777 EGQ327777 EQM327777 FAI327777 FKE327777 FUA327777 GDW327777 GNS327777 GXO327777 HHK327777 HRG327777 IBC327777 IKY327777 IUU327777 JEQ327777 JOM327777 JYI327777 KIE327777 KSA327777 LBW327777 LLS327777 LVO327777 MFK327777 MPG327777 MZC327777 NIY327777 NSU327777 OCQ327777 OMM327777 OWI327777 PGE327777 PQA327777 PZW327777 QJS327777 QTO327777 RDK327777 RNG327777 RXC327777 SGY327777 SQU327777 TAQ327777 TKM327777 TUI327777 UEE327777 UOA327777 UXW327777 VHS327777 VRO327777 WBK327777 WLG327777 WVC327777 F393313 IQ393313 SM393313 ACI393313 AME393313 AWA393313 BFW393313 BPS393313 BZO393313 CJK393313 CTG393313 DDC393313 DMY393313 DWU393313 EGQ393313 EQM393313 FAI393313 FKE393313 FUA393313 GDW393313 GNS393313 GXO393313 HHK393313 HRG393313 IBC393313 IKY393313 IUU393313 JEQ393313 JOM393313 JYI393313 KIE393313 KSA393313 LBW393313 LLS393313 LVO393313 MFK393313 MPG393313 MZC393313 NIY393313 NSU393313 OCQ393313 OMM393313 OWI393313 PGE393313 PQA393313 PZW393313 QJS393313 QTO393313 RDK393313 RNG393313 RXC393313 SGY393313 SQU393313 TAQ393313 TKM393313 TUI393313 UEE393313 UOA393313 UXW393313 VHS393313 VRO393313 WBK393313 WLG393313 WVC393313 F458849 IQ458849 SM458849 ACI458849 AME458849 AWA458849 BFW458849 BPS458849 BZO458849 CJK458849 CTG458849 DDC458849 DMY458849 DWU458849 EGQ458849 EQM458849 FAI458849 FKE458849 FUA458849 GDW458849 GNS458849 GXO458849 HHK458849 HRG458849 IBC458849 IKY458849 IUU458849 JEQ458849 JOM458849 JYI458849 KIE458849 KSA458849 LBW458849 LLS458849 LVO458849 MFK458849 MPG458849 MZC458849 NIY458849 NSU458849 OCQ458849 OMM458849 OWI458849 PGE458849 PQA458849 PZW458849 QJS458849 QTO458849 RDK458849 RNG458849 RXC458849 SGY458849 SQU458849 TAQ458849 TKM458849 TUI458849 UEE458849 UOA458849 UXW458849 VHS458849 VRO458849 WBK458849 WLG458849 WVC458849 F524385 IQ524385 SM524385 ACI524385 AME524385 AWA524385 BFW524385 BPS524385 BZO524385 CJK524385 CTG524385 DDC524385 DMY524385 DWU524385 EGQ524385 EQM524385 FAI524385 FKE524385 FUA524385 GDW524385 GNS524385 GXO524385 HHK524385 HRG524385 IBC524385 IKY524385 IUU524385 JEQ524385 JOM524385 JYI524385 KIE524385 KSA524385 LBW524385 LLS524385 LVO524385 MFK524385 MPG524385 MZC524385 NIY524385 NSU524385 OCQ524385 OMM524385 OWI524385 PGE524385 PQA524385 PZW524385 QJS524385 QTO524385 RDK524385 RNG524385 RXC524385 SGY524385 SQU524385 TAQ524385 TKM524385 TUI524385 UEE524385 UOA524385 UXW524385 VHS524385 VRO524385 WBK524385 WLG524385 WVC524385 F589921 IQ589921 SM589921 ACI589921 AME589921 AWA589921 BFW589921 BPS589921 BZO589921 CJK589921 CTG589921 DDC589921 DMY589921 DWU589921 EGQ589921 EQM589921 FAI589921 FKE589921 FUA589921 GDW589921 GNS589921 GXO589921 HHK589921 HRG589921 IBC589921 IKY589921 IUU589921 JEQ589921 JOM589921 JYI589921 KIE589921 KSA589921 LBW589921 LLS589921 LVO589921 MFK589921 MPG589921 MZC589921 NIY589921 NSU589921 OCQ589921 OMM589921 OWI589921 PGE589921 PQA589921 PZW589921 QJS589921 QTO589921 RDK589921 RNG589921 RXC589921 SGY589921 SQU589921 TAQ589921 TKM589921 TUI589921 UEE589921 UOA589921 UXW589921 VHS589921 VRO589921 WBK589921 WLG589921 WVC589921 F655457 IQ655457 SM655457 ACI655457 AME655457 AWA655457 BFW655457 BPS655457 BZO655457 CJK655457 CTG655457 DDC655457 DMY655457 DWU655457 EGQ655457 EQM655457 FAI655457 FKE655457 FUA655457 GDW655457 GNS655457 GXO655457 HHK655457 HRG655457 IBC655457 IKY655457 IUU655457 JEQ655457 JOM655457 JYI655457 KIE655457 KSA655457 LBW655457 LLS655457 LVO655457 MFK655457 MPG655457 MZC655457 NIY655457 NSU655457 OCQ655457 OMM655457 OWI655457 PGE655457 PQA655457 PZW655457 QJS655457 QTO655457 RDK655457 RNG655457 RXC655457 SGY655457 SQU655457 TAQ655457 TKM655457 TUI655457 UEE655457 UOA655457 UXW655457 VHS655457 VRO655457 WBK655457 WLG655457 WVC655457 F720993 IQ720993 SM720993 ACI720993 AME720993 AWA720993 BFW720993 BPS720993 BZO720993 CJK720993 CTG720993 DDC720993 DMY720993 DWU720993 EGQ720993 EQM720993 FAI720993 FKE720993 FUA720993 GDW720993 GNS720993 GXO720993 HHK720993 HRG720993 IBC720993 IKY720993 IUU720993 JEQ720993 JOM720993 JYI720993 KIE720993 KSA720993 LBW720993 LLS720993 LVO720993 MFK720993 MPG720993 MZC720993 NIY720993 NSU720993 OCQ720993 OMM720993 OWI720993 PGE720993 PQA720993 PZW720993 QJS720993 QTO720993 RDK720993 RNG720993 RXC720993 SGY720993 SQU720993 TAQ720993 TKM720993 TUI720993 UEE720993 UOA720993 UXW720993 VHS720993 VRO720993 WBK720993 WLG720993 WVC720993 F786529 IQ786529 SM786529 ACI786529 AME786529 AWA786529 BFW786529 BPS786529 BZO786529 CJK786529 CTG786529 DDC786529 DMY786529 DWU786529 EGQ786529 EQM786529 FAI786529 FKE786529 FUA786529 GDW786529 GNS786529 GXO786529 HHK786529 HRG786529 IBC786529 IKY786529 IUU786529 JEQ786529 JOM786529 JYI786529 KIE786529 KSA786529 LBW786529 LLS786529 LVO786529 MFK786529 MPG786529 MZC786529 NIY786529 NSU786529 OCQ786529 OMM786529 OWI786529 PGE786529 PQA786529 PZW786529 QJS786529 QTO786529 RDK786529 RNG786529 RXC786529 SGY786529 SQU786529 TAQ786529 TKM786529 TUI786529 UEE786529 UOA786529 UXW786529 VHS786529 VRO786529 WBK786529 WLG786529 WVC786529 F852065 IQ852065 SM852065 ACI852065 AME852065 AWA852065 BFW852065 BPS852065 BZO852065 CJK852065 CTG852065 DDC852065 DMY852065 DWU852065 EGQ852065 EQM852065 FAI852065 FKE852065 FUA852065 GDW852065 GNS852065 GXO852065 HHK852065 HRG852065 IBC852065 IKY852065 IUU852065 JEQ852065 JOM852065 JYI852065 KIE852065 KSA852065 LBW852065 LLS852065 LVO852065 MFK852065 MPG852065 MZC852065 NIY852065 NSU852065 OCQ852065 OMM852065 OWI852065 PGE852065 PQA852065 PZW852065 QJS852065 QTO852065 RDK852065 RNG852065 RXC852065 SGY852065 SQU852065 TAQ852065 TKM852065 TUI852065 UEE852065 UOA852065 UXW852065 VHS852065 VRO852065 WBK852065 WLG852065 WVC852065 F917601 IQ917601 SM917601 ACI917601 AME917601 AWA917601 BFW917601 BPS917601 BZO917601 CJK917601 CTG917601 DDC917601 DMY917601 DWU917601 EGQ917601 EQM917601 FAI917601 FKE917601 FUA917601 GDW917601 GNS917601 GXO917601 HHK917601 HRG917601 IBC917601 IKY917601 IUU917601 JEQ917601 JOM917601 JYI917601 KIE917601 KSA917601 LBW917601 LLS917601 LVO917601 MFK917601 MPG917601 MZC917601 NIY917601 NSU917601 OCQ917601 OMM917601 OWI917601 PGE917601 PQA917601 PZW917601 QJS917601 QTO917601 RDK917601 RNG917601 RXC917601 SGY917601 SQU917601 TAQ917601 TKM917601 TUI917601 UEE917601 UOA917601 UXW917601 VHS917601 VRO917601 WBK917601 WLG917601 WVC917601 F983137 IQ983137 SM983137 ACI983137 AME983137 AWA983137 BFW983137 BPS983137 BZO983137 CJK983137 CTG983137 DDC983137 DMY983137 DWU983137 EGQ983137 EQM983137 FAI983137 FKE983137 FUA983137 GDW983137 GNS983137 GXO983137 HHK983137 HRG983137 IBC983137 IKY983137 IUU983137 JEQ983137 JOM983137 JYI983137 KIE983137 KSA983137 LBW983137 LLS983137 LVO983137 MFK983137 MPG983137 MZC983137 NIY983137 NSU983137 OCQ983137 OMM983137 OWI983137 PGE983137 PQA983137 PZW983137 QJS983137 QTO983137 RDK983137 RNG983137 RXC983137 SGY983137 SQU983137 TAQ983137 TKM983137 TUI983137 UEE983137 UOA983137 UXW983137 VHS983137 VRO983137 WBK983137 WLG983137 WVC983137 F93 IQ93 SM93 ACI93 AME93 AWA93 BFW93 BPS93 BZO93 CJK93 CTG93 DDC93 DMY93 DWU93 EGQ93 EQM93 FAI93 FKE93 FUA93 GDW93 GNS93 GXO93 HHK93 HRG93 IBC93 IKY93 IUU93 JEQ93 JOM93 JYI93 KIE93 KSA93 LBW93 LLS93 LVO93 MFK93 MPG93 MZC93 NIY93 NSU93 OCQ93 OMM93 OWI93 PGE93 PQA93 PZW93 QJS93 QTO93 RDK93 RNG93 RXC93 SGY93 SQU93 TAQ93 TKM93 TUI93 UEE93 UOA93 UXW93 VHS93 VRO93 WBK93 WLG93 WVC93 F65635 IQ65635 SM65635 ACI65635 AME65635 AWA65635 BFW65635 BPS65635 BZO65635 CJK65635 CTG65635 DDC65635 DMY65635 DWU65635 EGQ65635 EQM65635 FAI65635 FKE65635 FUA65635 GDW65635 GNS65635 GXO65635 HHK65635 HRG65635 IBC65635 IKY65635 IUU65635 JEQ65635 JOM65635 JYI65635 KIE65635 KSA65635 LBW65635 LLS65635 LVO65635 MFK65635 MPG65635 MZC65635 NIY65635 NSU65635 OCQ65635 OMM65635 OWI65635 PGE65635 PQA65635 PZW65635 QJS65635 QTO65635 RDK65635 RNG65635 RXC65635 SGY65635 SQU65635 TAQ65635 TKM65635 TUI65635 UEE65635 UOA65635 UXW65635 VHS65635 VRO65635 WBK65635 WLG65635 WVC65635 F131171 IQ131171 SM131171 ACI131171 AME131171 AWA131171 BFW131171 BPS131171 BZO131171 CJK131171 CTG131171 DDC131171 DMY131171 DWU131171 EGQ131171 EQM131171 FAI131171 FKE131171 FUA131171 GDW131171 GNS131171 GXO131171 HHK131171 HRG131171 IBC131171 IKY131171 IUU131171 JEQ131171 JOM131171 JYI131171 KIE131171 KSA131171 LBW131171 LLS131171 LVO131171 MFK131171 MPG131171 MZC131171 NIY131171 NSU131171 OCQ131171 OMM131171 OWI131171 PGE131171 PQA131171 PZW131171 QJS131171 QTO131171 RDK131171 RNG131171 RXC131171 SGY131171 SQU131171 TAQ131171 TKM131171 TUI131171 UEE131171 UOA131171 UXW131171 VHS131171 VRO131171 WBK131171 WLG131171 WVC131171 F196707 IQ196707 SM196707 ACI196707 AME196707 AWA196707 BFW196707 BPS196707 BZO196707 CJK196707 CTG196707 DDC196707 DMY196707 DWU196707 EGQ196707 EQM196707 FAI196707 FKE196707 FUA196707 GDW196707 GNS196707 GXO196707 HHK196707 HRG196707 IBC196707 IKY196707 IUU196707 JEQ196707 JOM196707 JYI196707 KIE196707 KSA196707 LBW196707 LLS196707 LVO196707 MFK196707 MPG196707 MZC196707 NIY196707 NSU196707 OCQ196707 OMM196707 OWI196707 PGE196707 PQA196707 PZW196707 QJS196707 QTO196707 RDK196707 RNG196707 RXC196707 SGY196707 SQU196707 TAQ196707 TKM196707 TUI196707 UEE196707 UOA196707 UXW196707 VHS196707 VRO196707 WBK196707 WLG196707 WVC196707 F262243 IQ262243 SM262243 ACI262243 AME262243 AWA262243 BFW262243 BPS262243 BZO262243 CJK262243 CTG262243 DDC262243 DMY262243 DWU262243 EGQ262243 EQM262243 FAI262243 FKE262243 FUA262243 GDW262243 GNS262243 GXO262243 HHK262243 HRG262243 IBC262243 IKY262243 IUU262243 JEQ262243 JOM262243 JYI262243 KIE262243 KSA262243 LBW262243 LLS262243 LVO262243 MFK262243 MPG262243 MZC262243 NIY262243 NSU262243 OCQ262243 OMM262243 OWI262243 PGE262243 PQA262243 PZW262243 QJS262243 QTO262243 RDK262243 RNG262243 RXC262243 SGY262243 SQU262243 TAQ262243 TKM262243 TUI262243 UEE262243 UOA262243 UXW262243 VHS262243 VRO262243 WBK262243 WLG262243 WVC262243 F327779 IQ327779 SM327779 ACI327779 AME327779 AWA327779 BFW327779 BPS327779 BZO327779 CJK327779 CTG327779 DDC327779 DMY327779 DWU327779 EGQ327779 EQM327779 FAI327779 FKE327779 FUA327779 GDW327779 GNS327779 GXO327779 HHK327779 HRG327779 IBC327779 IKY327779 IUU327779 JEQ327779 JOM327779 JYI327779 KIE327779 KSA327779 LBW327779 LLS327779 LVO327779 MFK327779 MPG327779 MZC327779 NIY327779 NSU327779 OCQ327779 OMM327779 OWI327779 PGE327779 PQA327779 PZW327779 QJS327779 QTO327779 RDK327779 RNG327779 RXC327779 SGY327779 SQU327779 TAQ327779 TKM327779 TUI327779 UEE327779 UOA327779 UXW327779 VHS327779 VRO327779 WBK327779 WLG327779 WVC327779 F393315 IQ393315 SM393315 ACI393315 AME393315 AWA393315 BFW393315 BPS393315 BZO393315 CJK393315 CTG393315 DDC393315 DMY393315 DWU393315 EGQ393315 EQM393315 FAI393315 FKE393315 FUA393315 GDW393315 GNS393315 GXO393315 HHK393315 HRG393315 IBC393315 IKY393315 IUU393315 JEQ393315 JOM393315 JYI393315 KIE393315 KSA393315 LBW393315 LLS393315 LVO393315 MFK393315 MPG393315 MZC393315 NIY393315 NSU393315 OCQ393315 OMM393315 OWI393315 PGE393315 PQA393315 PZW393315 QJS393315 QTO393315 RDK393315 RNG393315 RXC393315 SGY393315 SQU393315 TAQ393315 TKM393315 TUI393315 UEE393315 UOA393315 UXW393315 VHS393315 VRO393315 WBK393315 WLG393315 WVC393315 F458851 IQ458851 SM458851 ACI458851 AME458851 AWA458851 BFW458851 BPS458851 BZO458851 CJK458851 CTG458851 DDC458851 DMY458851 DWU458851 EGQ458851 EQM458851 FAI458851 FKE458851 FUA458851 GDW458851 GNS458851 GXO458851 HHK458851 HRG458851 IBC458851 IKY458851 IUU458851 JEQ458851 JOM458851 JYI458851 KIE458851 KSA458851 LBW458851 LLS458851 LVO458851 MFK458851 MPG458851 MZC458851 NIY458851 NSU458851 OCQ458851 OMM458851 OWI458851 PGE458851 PQA458851 PZW458851 QJS458851 QTO458851 RDK458851 RNG458851 RXC458851 SGY458851 SQU458851 TAQ458851 TKM458851 TUI458851 UEE458851 UOA458851 UXW458851 VHS458851 VRO458851 WBK458851 WLG458851 WVC458851 F524387 IQ524387 SM524387 ACI524387 AME524387 AWA524387 BFW524387 BPS524387 BZO524387 CJK524387 CTG524387 DDC524387 DMY524387 DWU524387 EGQ524387 EQM524387 FAI524387 FKE524387 FUA524387 GDW524387 GNS524387 GXO524387 HHK524387 HRG524387 IBC524387 IKY524387 IUU524387 JEQ524387 JOM524387 JYI524387 KIE524387 KSA524387 LBW524387 LLS524387 LVO524387 MFK524387 MPG524387 MZC524387 NIY524387 NSU524387 OCQ524387 OMM524387 OWI524387 PGE524387 PQA524387 PZW524387 QJS524387 QTO524387 RDK524387 RNG524387 RXC524387 SGY524387 SQU524387 TAQ524387 TKM524387 TUI524387 UEE524387 UOA524387 UXW524387 VHS524387 VRO524387 WBK524387 WLG524387 WVC524387 F589923 IQ589923 SM589923 ACI589923 AME589923 AWA589923 BFW589923 BPS589923 BZO589923 CJK589923 CTG589923 DDC589923 DMY589923 DWU589923 EGQ589923 EQM589923 FAI589923 FKE589923 FUA589923 GDW589923 GNS589923 GXO589923 HHK589923 HRG589923 IBC589923 IKY589923 IUU589923 JEQ589923 JOM589923 JYI589923 KIE589923 KSA589923 LBW589923 LLS589923 LVO589923 MFK589923 MPG589923 MZC589923 NIY589923 NSU589923 OCQ589923 OMM589923 OWI589923 PGE589923 PQA589923 PZW589923 QJS589923 QTO589923 RDK589923 RNG589923 RXC589923 SGY589923 SQU589923 TAQ589923 TKM589923 TUI589923 UEE589923 UOA589923 UXW589923 VHS589923 VRO589923 WBK589923 WLG589923 WVC589923 F655459 IQ655459 SM655459 ACI655459 AME655459 AWA655459 BFW655459 BPS655459 BZO655459 CJK655459 CTG655459 DDC655459 DMY655459 DWU655459 EGQ655459 EQM655459 FAI655459 FKE655459 FUA655459 GDW655459 GNS655459 GXO655459 HHK655459 HRG655459 IBC655459 IKY655459 IUU655459 JEQ655459 JOM655459 JYI655459 KIE655459 KSA655459 LBW655459 LLS655459 LVO655459 MFK655459 MPG655459 MZC655459 NIY655459 NSU655459 OCQ655459 OMM655459 OWI655459 PGE655459 PQA655459 PZW655459 QJS655459 QTO655459 RDK655459 RNG655459 RXC655459 SGY655459 SQU655459 TAQ655459 TKM655459 TUI655459 UEE655459 UOA655459 UXW655459 VHS655459 VRO655459 WBK655459 WLG655459 WVC655459 F720995 IQ720995 SM720995 ACI720995 AME720995 AWA720995 BFW720995 BPS720995 BZO720995 CJK720995 CTG720995 DDC720995 DMY720995 DWU720995 EGQ720995 EQM720995 FAI720995 FKE720995 FUA720995 GDW720995 GNS720995 GXO720995 HHK720995 HRG720995 IBC720995 IKY720995 IUU720995 JEQ720995 JOM720995 JYI720995 KIE720995 KSA720995 LBW720995 LLS720995 LVO720995 MFK720995 MPG720995 MZC720995 NIY720995 NSU720995 OCQ720995 OMM720995 OWI720995 PGE720995 PQA720995 PZW720995 QJS720995 QTO720995 RDK720995 RNG720995 RXC720995 SGY720995 SQU720995 TAQ720995 TKM720995 TUI720995 UEE720995 UOA720995 UXW720995 VHS720995 VRO720995 WBK720995 WLG720995 WVC720995 F786531 IQ786531 SM786531 ACI786531 AME786531 AWA786531 BFW786531 BPS786531 BZO786531 CJK786531 CTG786531 DDC786531 DMY786531 DWU786531 EGQ786531 EQM786531 FAI786531 FKE786531 FUA786531 GDW786531 GNS786531 GXO786531 HHK786531 HRG786531 IBC786531 IKY786531 IUU786531 JEQ786531 JOM786531 JYI786531 KIE786531 KSA786531 LBW786531 LLS786531 LVO786531 MFK786531 MPG786531 MZC786531 NIY786531 NSU786531 OCQ786531 OMM786531 OWI786531 PGE786531 PQA786531 PZW786531 QJS786531 QTO786531 RDK786531 RNG786531 RXC786531 SGY786531 SQU786531 TAQ786531 TKM786531 TUI786531 UEE786531 UOA786531 UXW786531 VHS786531 VRO786531 WBK786531 WLG786531 WVC786531 F852067 IQ852067 SM852067 ACI852067 AME852067 AWA852067 BFW852067 BPS852067 BZO852067 CJK852067 CTG852067 DDC852067 DMY852067 DWU852067 EGQ852067 EQM852067 FAI852067 FKE852067 FUA852067 GDW852067 GNS852067 GXO852067 HHK852067 HRG852067 IBC852067 IKY852067 IUU852067 JEQ852067 JOM852067 JYI852067 KIE852067 KSA852067 LBW852067 LLS852067 LVO852067 MFK852067 MPG852067 MZC852067 NIY852067 NSU852067 OCQ852067 OMM852067 OWI852067 PGE852067 PQA852067 PZW852067 QJS852067 QTO852067 RDK852067 RNG852067 RXC852067 SGY852067 SQU852067 TAQ852067 TKM852067 TUI852067 UEE852067 UOA852067 UXW852067 VHS852067 VRO852067 WBK852067 WLG852067 WVC852067 F917603 IQ917603 SM917603 ACI917603 AME917603 AWA917603 BFW917603 BPS917603 BZO917603 CJK917603 CTG917603 DDC917603 DMY917603 DWU917603 EGQ917603 EQM917603 FAI917603 FKE917603 FUA917603 GDW917603 GNS917603 GXO917603 HHK917603 HRG917603 IBC917603 IKY917603 IUU917603 JEQ917603 JOM917603 JYI917603 KIE917603 KSA917603 LBW917603 LLS917603 LVO917603 MFK917603 MPG917603 MZC917603 NIY917603 NSU917603 OCQ917603 OMM917603 OWI917603 PGE917603 PQA917603 PZW917603 QJS917603 QTO917603 RDK917603 RNG917603 RXC917603 SGY917603 SQU917603 TAQ917603 TKM917603 TUI917603 UEE917603 UOA917603 UXW917603 VHS917603 VRO917603 WBK917603 WLG917603 WVC917603 F983139 IQ983139 SM983139 ACI983139 AME983139 AWA983139 BFW983139 BPS983139 BZO983139 CJK983139 CTG983139 DDC983139 DMY983139 DWU983139 EGQ983139 EQM983139 FAI983139 FKE983139 FUA983139 GDW983139 GNS983139 GXO983139 HHK983139 HRG983139 IBC983139 IKY983139 IUU983139 JEQ983139 JOM983139 JYI983139 KIE983139 KSA983139 LBW983139 LLS983139 LVO983139 MFK983139 MPG983139 MZC983139 NIY983139 NSU983139 OCQ983139 OMM983139 OWI983139 PGE983139 PQA983139 PZW983139 QJS983139 QTO983139 RDK983139 RNG983139 RXC983139 SGY983139 SQU983139 TAQ983139 TKM983139 TUI983139 UEE983139 UOA983139 UXW983139 VHS983139 VRO983139 WBK983139 WLG983139 WVC983139 F99 IQ99 SM99 ACI99 AME99 AWA99 BFW99 BPS99 BZO99 CJK99 CTG99 DDC99 DMY99 DWU99 EGQ99 EQM99 FAI99 FKE99 FUA99 GDW99 GNS99 GXO99 HHK99 HRG99 IBC99 IKY99 IUU99 JEQ99 JOM99 JYI99 KIE99 KSA99 LBW99 LLS99 LVO99 MFK99 MPG99 MZC99 NIY99 NSU99 OCQ99 OMM99 OWI99 PGE99 PQA99 PZW99 QJS99 QTO99 RDK99 RNG99 RXC99 SGY99 SQU99 TAQ99 TKM99 TUI99 UEE99 UOA99 UXW99 VHS99 VRO99 WBK99 WLG99 WVC99 F65641 IQ65641 SM65641 ACI65641 AME65641 AWA65641 BFW65641 BPS65641 BZO65641 CJK65641 CTG65641 DDC65641 DMY65641 DWU65641 EGQ65641 EQM65641 FAI65641 FKE65641 FUA65641 GDW65641 GNS65641 GXO65641 HHK65641 HRG65641 IBC65641 IKY65641 IUU65641 JEQ65641 JOM65641 JYI65641 KIE65641 KSA65641 LBW65641 LLS65641 LVO65641 MFK65641 MPG65641 MZC65641 NIY65641 NSU65641 OCQ65641 OMM65641 OWI65641 PGE65641 PQA65641 PZW65641 QJS65641 QTO65641 RDK65641 RNG65641 RXC65641 SGY65641 SQU65641 TAQ65641 TKM65641 TUI65641 UEE65641 UOA65641 UXW65641 VHS65641 VRO65641 WBK65641 WLG65641 WVC65641 F131177 IQ131177 SM131177 ACI131177 AME131177 AWA131177 BFW131177 BPS131177 BZO131177 CJK131177 CTG131177 DDC131177 DMY131177 DWU131177 EGQ131177 EQM131177 FAI131177 FKE131177 FUA131177 GDW131177 GNS131177 GXO131177 HHK131177 HRG131177 IBC131177 IKY131177 IUU131177 JEQ131177 JOM131177 JYI131177 KIE131177 KSA131177 LBW131177 LLS131177 LVO131177 MFK131177 MPG131177 MZC131177 NIY131177 NSU131177 OCQ131177 OMM131177 OWI131177 PGE131177 PQA131177 PZW131177 QJS131177 QTO131177 RDK131177 RNG131177 RXC131177 SGY131177 SQU131177 TAQ131177 TKM131177 TUI131177 UEE131177 UOA131177 UXW131177 VHS131177 VRO131177 WBK131177 WLG131177 WVC131177 F196713 IQ196713 SM196713 ACI196713 AME196713 AWA196713 BFW196713 BPS196713 BZO196713 CJK196713 CTG196713 DDC196713 DMY196713 DWU196713 EGQ196713 EQM196713 FAI196713 FKE196713 FUA196713 GDW196713 GNS196713 GXO196713 HHK196713 HRG196713 IBC196713 IKY196713 IUU196713 JEQ196713 JOM196713 JYI196713 KIE196713 KSA196713 LBW196713 LLS196713 LVO196713 MFK196713 MPG196713 MZC196713 NIY196713 NSU196713 OCQ196713 OMM196713 OWI196713 PGE196713 PQA196713 PZW196713 QJS196713 QTO196713 RDK196713 RNG196713 RXC196713 SGY196713 SQU196713 TAQ196713 TKM196713 TUI196713 UEE196713 UOA196713 UXW196713 VHS196713 VRO196713 WBK196713 WLG196713 WVC196713 F262249 IQ262249 SM262249 ACI262249 AME262249 AWA262249 BFW262249 BPS262249 BZO262249 CJK262249 CTG262249 DDC262249 DMY262249 DWU262249 EGQ262249 EQM262249 FAI262249 FKE262249 FUA262249 GDW262249 GNS262249 GXO262249 HHK262249 HRG262249 IBC262249 IKY262249 IUU262249 JEQ262249 JOM262249 JYI262249 KIE262249 KSA262249 LBW262249 LLS262249 LVO262249 MFK262249 MPG262249 MZC262249 NIY262249 NSU262249 OCQ262249 OMM262249 OWI262249 PGE262249 PQA262249 PZW262249 QJS262249 QTO262249 RDK262249 RNG262249 RXC262249 SGY262249 SQU262249 TAQ262249 TKM262249 TUI262249 UEE262249 UOA262249 UXW262249 VHS262249 VRO262249 WBK262249 WLG262249 WVC262249 F327785 IQ327785 SM327785 ACI327785 AME327785 AWA327785 BFW327785 BPS327785 BZO327785 CJK327785 CTG327785 DDC327785 DMY327785 DWU327785 EGQ327785 EQM327785 FAI327785 FKE327785 FUA327785 GDW327785 GNS327785 GXO327785 HHK327785 HRG327785 IBC327785 IKY327785 IUU327785 JEQ327785 JOM327785 JYI327785 KIE327785 KSA327785 LBW327785 LLS327785 LVO327785 MFK327785 MPG327785 MZC327785 NIY327785 NSU327785 OCQ327785 OMM327785 OWI327785 PGE327785 PQA327785 PZW327785 QJS327785 QTO327785 RDK327785 RNG327785 RXC327785 SGY327785 SQU327785 TAQ327785 TKM327785 TUI327785 UEE327785 UOA327785 UXW327785 VHS327785 VRO327785 WBK327785 WLG327785 WVC327785 F393321 IQ393321 SM393321 ACI393321 AME393321 AWA393321 BFW393321 BPS393321 BZO393321 CJK393321 CTG393321 DDC393321 DMY393321 DWU393321 EGQ393321 EQM393321 FAI393321 FKE393321 FUA393321 GDW393321 GNS393321 GXO393321 HHK393321 HRG393321 IBC393321 IKY393321 IUU393321 JEQ393321 JOM393321 JYI393321 KIE393321 KSA393321 LBW393321 LLS393321 LVO393321 MFK393321 MPG393321 MZC393321 NIY393321 NSU393321 OCQ393321 OMM393321 OWI393321 PGE393321 PQA393321 PZW393321 QJS393321 QTO393321 RDK393321 RNG393321 RXC393321 SGY393321 SQU393321 TAQ393321 TKM393321 TUI393321 UEE393321 UOA393321 UXW393321 VHS393321 VRO393321 WBK393321 WLG393321 WVC393321 F458857 IQ458857 SM458857 ACI458857 AME458857 AWA458857 BFW458857 BPS458857 BZO458857 CJK458857 CTG458857 DDC458857 DMY458857 DWU458857 EGQ458857 EQM458857 FAI458857 FKE458857 FUA458857 GDW458857 GNS458857 GXO458857 HHK458857 HRG458857 IBC458857 IKY458857 IUU458857 JEQ458857 JOM458857 JYI458857 KIE458857 KSA458857 LBW458857 LLS458857 LVO458857 MFK458857 MPG458857 MZC458857 NIY458857 NSU458857 OCQ458857 OMM458857 OWI458857 PGE458857 PQA458857 PZW458857 QJS458857 QTO458857 RDK458857 RNG458857 RXC458857 SGY458857 SQU458857 TAQ458857 TKM458857 TUI458857 UEE458857 UOA458857 UXW458857 VHS458857 VRO458857 WBK458857 WLG458857 WVC458857 F524393 IQ524393 SM524393 ACI524393 AME524393 AWA524393 BFW524393 BPS524393 BZO524393 CJK524393 CTG524393 DDC524393 DMY524393 DWU524393 EGQ524393 EQM524393 FAI524393 FKE524393 FUA524393 GDW524393 GNS524393 GXO524393 HHK524393 HRG524393 IBC524393 IKY524393 IUU524393 JEQ524393 JOM524393 JYI524393 KIE524393 KSA524393 LBW524393 LLS524393 LVO524393 MFK524393 MPG524393 MZC524393 NIY524393 NSU524393 OCQ524393 OMM524393 OWI524393 PGE524393 PQA524393 PZW524393 QJS524393 QTO524393 RDK524393 RNG524393 RXC524393 SGY524393 SQU524393 TAQ524393 TKM524393 TUI524393 UEE524393 UOA524393 UXW524393 VHS524393 VRO524393 WBK524393 WLG524393 WVC524393 F589929 IQ589929 SM589929 ACI589929 AME589929 AWA589929 BFW589929 BPS589929 BZO589929 CJK589929 CTG589929 DDC589929 DMY589929 DWU589929 EGQ589929 EQM589929 FAI589929 FKE589929 FUA589929 GDW589929 GNS589929 GXO589929 HHK589929 HRG589929 IBC589929 IKY589929 IUU589929 JEQ589929 JOM589929 JYI589929 KIE589929 KSA589929 LBW589929 LLS589929 LVO589929 MFK589929 MPG589929 MZC589929 NIY589929 NSU589929 OCQ589929 OMM589929 OWI589929 PGE589929 PQA589929 PZW589929 QJS589929 QTO589929 RDK589929 RNG589929 RXC589929 SGY589929 SQU589929 TAQ589929 TKM589929 TUI589929 UEE589929 UOA589929 UXW589929 VHS589929 VRO589929 WBK589929 WLG589929 WVC589929 F655465 IQ655465 SM655465 ACI655465 AME655465 AWA655465 BFW655465 BPS655465 BZO655465 CJK655465 CTG655465 DDC655465 DMY655465 DWU655465 EGQ655465 EQM655465 FAI655465 FKE655465 FUA655465 GDW655465 GNS655465 GXO655465 HHK655465 HRG655465 IBC655465 IKY655465 IUU655465 JEQ655465 JOM655465 JYI655465 KIE655465 KSA655465 LBW655465 LLS655465 LVO655465 MFK655465 MPG655465 MZC655465 NIY655465 NSU655465 OCQ655465 OMM655465 OWI655465 PGE655465 PQA655465 PZW655465 QJS655465 QTO655465 RDK655465 RNG655465 RXC655465 SGY655465 SQU655465 TAQ655465 TKM655465 TUI655465 UEE655465 UOA655465 UXW655465 VHS655465 VRO655465 WBK655465 WLG655465 WVC655465 F721001 IQ721001 SM721001 ACI721001 AME721001 AWA721001 BFW721001 BPS721001 BZO721001 CJK721001 CTG721001 DDC721001 DMY721001 DWU721001 EGQ721001 EQM721001 FAI721001 FKE721001 FUA721001 GDW721001 GNS721001 GXO721001 HHK721001 HRG721001 IBC721001 IKY721001 IUU721001 JEQ721001 JOM721001 JYI721001 KIE721001 KSA721001 LBW721001 LLS721001 LVO721001 MFK721001 MPG721001 MZC721001 NIY721001 NSU721001 OCQ721001 OMM721001 OWI721001 PGE721001 PQA721001 PZW721001 QJS721001 QTO721001 RDK721001 RNG721001 RXC721001 SGY721001 SQU721001 TAQ721001 TKM721001 TUI721001 UEE721001 UOA721001 UXW721001 VHS721001 VRO721001 WBK721001 WLG721001 WVC721001 F786537 IQ786537 SM786537 ACI786537 AME786537 AWA786537 BFW786537 BPS786537 BZO786537 CJK786537 CTG786537 DDC786537 DMY786537 DWU786537 EGQ786537 EQM786537 FAI786537 FKE786537 FUA786537 GDW786537 GNS786537 GXO786537 HHK786537 HRG786537 IBC786537 IKY786537 IUU786537 JEQ786537 JOM786537 JYI786537 KIE786537 KSA786537 LBW786537 LLS786537 LVO786537 MFK786537 MPG786537 MZC786537 NIY786537 NSU786537 OCQ786537 OMM786537 OWI786537 PGE786537 PQA786537 PZW786537 QJS786537 QTO786537 RDK786537 RNG786537 RXC786537 SGY786537 SQU786537 TAQ786537 TKM786537 TUI786537 UEE786537 UOA786537 UXW786537 VHS786537 VRO786537 WBK786537 WLG786537 WVC786537 F852073 IQ852073 SM852073 ACI852073 AME852073 AWA852073 BFW852073 BPS852073 BZO852073 CJK852073 CTG852073 DDC852073 DMY852073 DWU852073 EGQ852073 EQM852073 FAI852073 FKE852073 FUA852073 GDW852073 GNS852073 GXO852073 HHK852073 HRG852073 IBC852073 IKY852073 IUU852073 JEQ852073 JOM852073 JYI852073 KIE852073 KSA852073 LBW852073 LLS852073 LVO852073 MFK852073 MPG852073 MZC852073 NIY852073 NSU852073 OCQ852073 OMM852073 OWI852073 PGE852073 PQA852073 PZW852073 QJS852073 QTO852073 RDK852073 RNG852073 RXC852073 SGY852073 SQU852073 TAQ852073 TKM852073 TUI852073 UEE852073 UOA852073 UXW852073 VHS852073 VRO852073 WBK852073 WLG852073 WVC852073 F917609 IQ917609 SM917609 ACI917609 AME917609 AWA917609 BFW917609 BPS917609 BZO917609 CJK917609 CTG917609 DDC917609 DMY917609 DWU917609 EGQ917609 EQM917609 FAI917609 FKE917609 FUA917609 GDW917609 GNS917609 GXO917609 HHK917609 HRG917609 IBC917609 IKY917609 IUU917609 JEQ917609 JOM917609 JYI917609 KIE917609 KSA917609 LBW917609 LLS917609 LVO917609 MFK917609 MPG917609 MZC917609 NIY917609 NSU917609 OCQ917609 OMM917609 OWI917609 PGE917609 PQA917609 PZW917609 QJS917609 QTO917609 RDK917609 RNG917609 RXC917609 SGY917609 SQU917609 TAQ917609 TKM917609 TUI917609 UEE917609 UOA917609 UXW917609 VHS917609 VRO917609 WBK917609 WLG917609 WVC917609 F983145 IQ983145 SM983145 ACI983145 AME983145 AWA983145 BFW983145 BPS983145 BZO983145 CJK983145 CTG983145 DDC983145 DMY983145 DWU983145 EGQ983145 EQM983145 FAI983145 FKE983145 FUA983145 GDW983145 GNS983145 GXO983145 HHK983145 HRG983145 IBC983145 IKY983145 IUU983145 JEQ983145 JOM983145 JYI983145 KIE983145 KSA983145 LBW983145 LLS983145 LVO983145 MFK983145 MPG983145 MZC983145 NIY983145 NSU983145 OCQ983145 OMM983145 OWI983145 PGE983145 PQA983145 PZW983145 QJS983145 QTO983145 RDK983145 RNG983145 RXC983145 SGY983145 SQU983145 TAQ983145 TKM983145 TUI983145 UEE983145 UOA983145 UXW983145 VHS983145 VRO983145 WBK983145 WLG983145 WVC983145 F115 IQ115 SM115 ACI115 AME115 AWA115 BFW115 BPS115 BZO115 CJK115 CTG115 DDC115 DMY115 DWU115 EGQ115 EQM115 FAI115 FKE115 FUA115 GDW115 GNS115 GXO115 HHK115 HRG115 IBC115 IKY115 IUU115 JEQ115 JOM115 JYI115 KIE115 KSA115 LBW115 LLS115 LVO115 MFK115 MPG115 MZC115 NIY115 NSU115 OCQ115 OMM115 OWI115 PGE115 PQA115 PZW115 QJS115 QTO115 RDK115 RNG115 RXC115 SGY115 SQU115 TAQ115 TKM115 TUI115 UEE115 UOA115 UXW115 VHS115 VRO115 WBK115 WLG115 WVC115 F65653 IQ65653 SM65653 ACI65653 AME65653 AWA65653 BFW65653 BPS65653 BZO65653 CJK65653 CTG65653 DDC65653 DMY65653 DWU65653 EGQ65653 EQM65653 FAI65653 FKE65653 FUA65653 GDW65653 GNS65653 GXO65653 HHK65653 HRG65653 IBC65653 IKY65653 IUU65653 JEQ65653 JOM65653 JYI65653 KIE65653 KSA65653 LBW65653 LLS65653 LVO65653 MFK65653 MPG65653 MZC65653 NIY65653 NSU65653 OCQ65653 OMM65653 OWI65653 PGE65653 PQA65653 PZW65653 QJS65653 QTO65653 RDK65653 RNG65653 RXC65653 SGY65653 SQU65653 TAQ65653 TKM65653 TUI65653 UEE65653 UOA65653 UXW65653 VHS65653 VRO65653 WBK65653 WLG65653 WVC65653 F131189 IQ131189 SM131189 ACI131189 AME131189 AWA131189 BFW131189 BPS131189 BZO131189 CJK131189 CTG131189 DDC131189 DMY131189 DWU131189 EGQ131189 EQM131189 FAI131189 FKE131189 FUA131189 GDW131189 GNS131189 GXO131189 HHK131189 HRG131189 IBC131189 IKY131189 IUU131189 JEQ131189 JOM131189 JYI131189 KIE131189 KSA131189 LBW131189 LLS131189 LVO131189 MFK131189 MPG131189 MZC131189 NIY131189 NSU131189 OCQ131189 OMM131189 OWI131189 PGE131189 PQA131189 PZW131189 QJS131189 QTO131189 RDK131189 RNG131189 RXC131189 SGY131189 SQU131189 TAQ131189 TKM131189 TUI131189 UEE131189 UOA131189 UXW131189 VHS131189 VRO131189 WBK131189 WLG131189 WVC131189 F196725 IQ196725 SM196725 ACI196725 AME196725 AWA196725 BFW196725 BPS196725 BZO196725 CJK196725 CTG196725 DDC196725 DMY196725 DWU196725 EGQ196725 EQM196725 FAI196725 FKE196725 FUA196725 GDW196725 GNS196725 GXO196725 HHK196725 HRG196725 IBC196725 IKY196725 IUU196725 JEQ196725 JOM196725 JYI196725 KIE196725 KSA196725 LBW196725 LLS196725 LVO196725 MFK196725 MPG196725 MZC196725 NIY196725 NSU196725 OCQ196725 OMM196725 OWI196725 PGE196725 PQA196725 PZW196725 QJS196725 QTO196725 RDK196725 RNG196725 RXC196725 SGY196725 SQU196725 TAQ196725 TKM196725 TUI196725 UEE196725 UOA196725 UXW196725 VHS196725 VRO196725 WBK196725 WLG196725 WVC196725 F262261 IQ262261 SM262261 ACI262261 AME262261 AWA262261 BFW262261 BPS262261 BZO262261 CJK262261 CTG262261 DDC262261 DMY262261 DWU262261 EGQ262261 EQM262261 FAI262261 FKE262261 FUA262261 GDW262261 GNS262261 GXO262261 HHK262261 HRG262261 IBC262261 IKY262261 IUU262261 JEQ262261 JOM262261 JYI262261 KIE262261 KSA262261 LBW262261 LLS262261 LVO262261 MFK262261 MPG262261 MZC262261 NIY262261 NSU262261 OCQ262261 OMM262261 OWI262261 PGE262261 PQA262261 PZW262261 QJS262261 QTO262261 RDK262261 RNG262261 RXC262261 SGY262261 SQU262261 TAQ262261 TKM262261 TUI262261 UEE262261 UOA262261 UXW262261 VHS262261 VRO262261 WBK262261 WLG262261 WVC262261 F327797 IQ327797 SM327797 ACI327797 AME327797 AWA327797 BFW327797 BPS327797 BZO327797 CJK327797 CTG327797 DDC327797 DMY327797 DWU327797 EGQ327797 EQM327797 FAI327797 FKE327797 FUA327797 GDW327797 GNS327797 GXO327797 HHK327797 HRG327797 IBC327797 IKY327797 IUU327797 JEQ327797 JOM327797 JYI327797 KIE327797 KSA327797 LBW327797 LLS327797 LVO327797 MFK327797 MPG327797 MZC327797 NIY327797 NSU327797 OCQ327797 OMM327797 OWI327797 PGE327797 PQA327797 PZW327797 QJS327797 QTO327797 RDK327797 RNG327797 RXC327797 SGY327797 SQU327797 TAQ327797 TKM327797 TUI327797 UEE327797 UOA327797 UXW327797 VHS327797 VRO327797 WBK327797 WLG327797 WVC327797 F393333 IQ393333 SM393333 ACI393333 AME393333 AWA393333 BFW393333 BPS393333 BZO393333 CJK393333 CTG393333 DDC393333 DMY393333 DWU393333 EGQ393333 EQM393333 FAI393333 FKE393333 FUA393333 GDW393333 GNS393333 GXO393333 HHK393333 HRG393333 IBC393333 IKY393333 IUU393333 JEQ393333 JOM393333 JYI393333 KIE393333 KSA393333 LBW393333 LLS393333 LVO393333 MFK393333 MPG393333 MZC393333 NIY393333 NSU393333 OCQ393333 OMM393333 OWI393333 PGE393333 PQA393333 PZW393333 QJS393333 QTO393333 RDK393333 RNG393333 RXC393333 SGY393333 SQU393333 TAQ393333 TKM393333 TUI393333 UEE393333 UOA393333 UXW393333 VHS393333 VRO393333 WBK393333 WLG393333 WVC393333 F458869 IQ458869 SM458869 ACI458869 AME458869 AWA458869 BFW458869 BPS458869 BZO458869 CJK458869 CTG458869 DDC458869 DMY458869 DWU458869 EGQ458869 EQM458869 FAI458869 FKE458869 FUA458869 GDW458869 GNS458869 GXO458869 HHK458869 HRG458869 IBC458869 IKY458869 IUU458869 JEQ458869 JOM458869 JYI458869 KIE458869 KSA458869 LBW458869 LLS458869 LVO458869 MFK458869 MPG458869 MZC458869 NIY458869 NSU458869 OCQ458869 OMM458869 OWI458869 PGE458869 PQA458869 PZW458869 QJS458869 QTO458869 RDK458869 RNG458869 RXC458869 SGY458869 SQU458869 TAQ458869 TKM458869 TUI458869 UEE458869 UOA458869 UXW458869 VHS458869 VRO458869 WBK458869 WLG458869 WVC458869 F524405 IQ524405 SM524405 ACI524405 AME524405 AWA524405 BFW524405 BPS524405 BZO524405 CJK524405 CTG524405 DDC524405 DMY524405 DWU524405 EGQ524405 EQM524405 FAI524405 FKE524405 FUA524405 GDW524405 GNS524405 GXO524405 HHK524405 HRG524405 IBC524405 IKY524405 IUU524405 JEQ524405 JOM524405 JYI524405 KIE524405 KSA524405 LBW524405 LLS524405 LVO524405 MFK524405 MPG524405 MZC524405 NIY524405 NSU524405 OCQ524405 OMM524405 OWI524405 PGE524405 PQA524405 PZW524405 QJS524405 QTO524405 RDK524405 RNG524405 RXC524405 SGY524405 SQU524405 TAQ524405 TKM524405 TUI524405 UEE524405 UOA524405 UXW524405 VHS524405 VRO524405 WBK524405 WLG524405 WVC524405 F589941 IQ589941 SM589941 ACI589941 AME589941 AWA589941 BFW589941 BPS589941 BZO589941 CJK589941 CTG589941 DDC589941 DMY589941 DWU589941 EGQ589941 EQM589941 FAI589941 FKE589941 FUA589941 GDW589941 GNS589941 GXO589941 HHK589941 HRG589941 IBC589941 IKY589941 IUU589941 JEQ589941 JOM589941 JYI589941 KIE589941 KSA589941 LBW589941 LLS589941 LVO589941 MFK589941 MPG589941 MZC589941 NIY589941 NSU589941 OCQ589941 OMM589941 OWI589941 PGE589941 PQA589941 PZW589941 QJS589941 QTO589941 RDK589941 RNG589941 RXC589941 SGY589941 SQU589941 TAQ589941 TKM589941 TUI589941 UEE589941 UOA589941 UXW589941 VHS589941 VRO589941 WBK589941 WLG589941 WVC589941 F655477 IQ655477 SM655477 ACI655477 AME655477 AWA655477 BFW655477 BPS655477 BZO655477 CJK655477 CTG655477 DDC655477 DMY655477 DWU655477 EGQ655477 EQM655477 FAI655477 FKE655477 FUA655477 GDW655477 GNS655477 GXO655477 HHK655477 HRG655477 IBC655477 IKY655477 IUU655477 JEQ655477 JOM655477 JYI655477 KIE655477 KSA655477 LBW655477 LLS655477 LVO655477 MFK655477 MPG655477 MZC655477 NIY655477 NSU655477 OCQ655477 OMM655477 OWI655477 PGE655477 PQA655477 PZW655477 QJS655477 QTO655477 RDK655477 RNG655477 RXC655477 SGY655477 SQU655477 TAQ655477 TKM655477 TUI655477 UEE655477 UOA655477 UXW655477 VHS655477 VRO655477 WBK655477 WLG655477 WVC655477 F721013 IQ721013 SM721013 ACI721013 AME721013 AWA721013 BFW721013 BPS721013 BZO721013 CJK721013 CTG721013 DDC721013 DMY721013 DWU721013 EGQ721013 EQM721013 FAI721013 FKE721013 FUA721013 GDW721013 GNS721013 GXO721013 HHK721013 HRG721013 IBC721013 IKY721013 IUU721013 JEQ721013 JOM721013 JYI721013 KIE721013 KSA721013 LBW721013 LLS721013 LVO721013 MFK721013 MPG721013 MZC721013 NIY721013 NSU721013 OCQ721013 OMM721013 OWI721013 PGE721013 PQA721013 PZW721013 QJS721013 QTO721013 RDK721013 RNG721013 RXC721013 SGY721013 SQU721013 TAQ721013 TKM721013 TUI721013 UEE721013 UOA721013 UXW721013 VHS721013 VRO721013 WBK721013 WLG721013 WVC721013 F786549 IQ786549 SM786549 ACI786549 AME786549 AWA786549 BFW786549 BPS786549 BZO786549 CJK786549 CTG786549 DDC786549 DMY786549 DWU786549 EGQ786549 EQM786549 FAI786549 FKE786549 FUA786549 GDW786549 GNS786549 GXO786549 HHK786549 HRG786549 IBC786549 IKY786549 IUU786549 JEQ786549 JOM786549 JYI786549 KIE786549 KSA786549 LBW786549 LLS786549 LVO786549 MFK786549 MPG786549 MZC786549 NIY786549 NSU786549 OCQ786549 OMM786549 OWI786549 PGE786549 PQA786549 PZW786549 QJS786549 QTO786549 RDK786549 RNG786549 RXC786549 SGY786549 SQU786549 TAQ786549 TKM786549 TUI786549 UEE786549 UOA786549 UXW786549 VHS786549 VRO786549 WBK786549 WLG786549 WVC786549 F852085 IQ852085 SM852085 ACI852085 AME852085 AWA852085 BFW852085 BPS852085 BZO852085 CJK852085 CTG852085 DDC852085 DMY852085 DWU852085 EGQ852085 EQM852085 FAI852085 FKE852085 FUA852085 GDW852085 GNS852085 GXO852085 HHK852085 HRG852085 IBC852085 IKY852085 IUU852085 JEQ852085 JOM852085 JYI852085 KIE852085 KSA852085 LBW852085 LLS852085 LVO852085 MFK852085 MPG852085 MZC852085 NIY852085 NSU852085 OCQ852085 OMM852085 OWI852085 PGE852085 PQA852085 PZW852085 QJS852085 QTO852085 RDK852085 RNG852085 RXC852085 SGY852085 SQU852085 TAQ852085 TKM852085 TUI852085 UEE852085 UOA852085 UXW852085 VHS852085 VRO852085 WBK852085 WLG852085 WVC852085 F917621 IQ917621 SM917621 ACI917621 AME917621 AWA917621 BFW917621 BPS917621 BZO917621 CJK917621 CTG917621 DDC917621 DMY917621 DWU917621 EGQ917621 EQM917621 FAI917621 FKE917621 FUA917621 GDW917621 GNS917621 GXO917621 HHK917621 HRG917621 IBC917621 IKY917621 IUU917621 JEQ917621 JOM917621 JYI917621 KIE917621 KSA917621 LBW917621 LLS917621 LVO917621 MFK917621 MPG917621 MZC917621 NIY917621 NSU917621 OCQ917621 OMM917621 OWI917621 PGE917621 PQA917621 PZW917621 QJS917621 QTO917621 RDK917621 RNG917621 RXC917621 SGY917621 SQU917621 TAQ917621 TKM917621 TUI917621 UEE917621 UOA917621 UXW917621 VHS917621 VRO917621 WBK917621 WLG917621 WVC917621 F983157 IQ983157 SM983157 ACI983157 AME983157 AWA983157 BFW983157 BPS983157 BZO983157 CJK983157 CTG983157 DDC983157 DMY983157 DWU983157 EGQ983157 EQM983157 FAI983157 FKE983157 FUA983157 GDW983157 GNS983157 GXO983157 HHK983157 HRG983157 IBC983157 IKY983157 IUU983157 JEQ983157 JOM983157 JYI983157 KIE983157 KSA983157 LBW983157 LLS983157 LVO983157 MFK983157 MPG983157 MZC983157 NIY983157 NSU983157 OCQ983157 OMM983157 OWI983157 PGE983157 PQA983157 PZW983157 QJS983157 QTO983157 RDK983157 RNG983157 RXC983157 SGY983157 SQU983157 TAQ983157 TKM983157 TUI983157 UEE983157 UOA983157 UXW983157 VHS983157 VRO983157 WBK983157 WLG983157 WVC983157 F117 IQ117 SM117 ACI117 AME117 AWA117 BFW117 BPS117 BZO117 CJK117 CTG117 DDC117 DMY117 DWU117 EGQ117 EQM117 FAI117 FKE117 FUA117 GDW117 GNS117 GXO117 HHK117 HRG117 IBC117 IKY117 IUU117 JEQ117 JOM117 JYI117 KIE117 KSA117 LBW117 LLS117 LVO117 MFK117 MPG117 MZC117 NIY117 NSU117 OCQ117 OMM117 OWI117 PGE117 PQA117 PZW117 QJS117 QTO117 RDK117 RNG117 RXC117 SGY117 SQU117 TAQ117 TKM117 TUI117 UEE117 UOA117 UXW117 VHS117 VRO117 WBK117 WLG117 WVC117 F65655 IQ65655 SM65655 ACI65655 AME65655 AWA65655 BFW65655 BPS65655 BZO65655 CJK65655 CTG65655 DDC65655 DMY65655 DWU65655 EGQ65655 EQM65655 FAI65655 FKE65655 FUA65655 GDW65655 GNS65655 GXO65655 HHK65655 HRG65655 IBC65655 IKY65655 IUU65655 JEQ65655 JOM65655 JYI65655 KIE65655 KSA65655 LBW65655 LLS65655 LVO65655 MFK65655 MPG65655 MZC65655 NIY65655 NSU65655 OCQ65655 OMM65655 OWI65655 PGE65655 PQA65655 PZW65655 QJS65655 QTO65655 RDK65655 RNG65655 RXC65655 SGY65655 SQU65655 TAQ65655 TKM65655 TUI65655 UEE65655 UOA65655 UXW65655 VHS65655 VRO65655 WBK65655 WLG65655 WVC65655 F131191 IQ131191 SM131191 ACI131191 AME131191 AWA131191 BFW131191 BPS131191 BZO131191 CJK131191 CTG131191 DDC131191 DMY131191 DWU131191 EGQ131191 EQM131191 FAI131191 FKE131191 FUA131191 GDW131191 GNS131191 GXO131191 HHK131191 HRG131191 IBC131191 IKY131191 IUU131191 JEQ131191 JOM131191 JYI131191 KIE131191 KSA131191 LBW131191 LLS131191 LVO131191 MFK131191 MPG131191 MZC131191 NIY131191 NSU131191 OCQ131191 OMM131191 OWI131191 PGE131191 PQA131191 PZW131191 QJS131191 QTO131191 RDK131191 RNG131191 RXC131191 SGY131191 SQU131191 TAQ131191 TKM131191 TUI131191 UEE131191 UOA131191 UXW131191 VHS131191 VRO131191 WBK131191 WLG131191 WVC131191 F196727 IQ196727 SM196727 ACI196727 AME196727 AWA196727 BFW196727 BPS196727 BZO196727 CJK196727 CTG196727 DDC196727 DMY196727 DWU196727 EGQ196727 EQM196727 FAI196727 FKE196727 FUA196727 GDW196727 GNS196727 GXO196727 HHK196727 HRG196727 IBC196727 IKY196727 IUU196727 JEQ196727 JOM196727 JYI196727 KIE196727 KSA196727 LBW196727 LLS196727 LVO196727 MFK196727 MPG196727 MZC196727 NIY196727 NSU196727 OCQ196727 OMM196727 OWI196727 PGE196727 PQA196727 PZW196727 QJS196727 QTO196727 RDK196727 RNG196727 RXC196727 SGY196727 SQU196727 TAQ196727 TKM196727 TUI196727 UEE196727 UOA196727 UXW196727 VHS196727 VRO196727 WBK196727 WLG196727 WVC196727 F262263 IQ262263 SM262263 ACI262263 AME262263 AWA262263 BFW262263 BPS262263 BZO262263 CJK262263 CTG262263 DDC262263 DMY262263 DWU262263 EGQ262263 EQM262263 FAI262263 FKE262263 FUA262263 GDW262263 GNS262263 GXO262263 HHK262263 HRG262263 IBC262263 IKY262263 IUU262263 JEQ262263 JOM262263 JYI262263 KIE262263 KSA262263 LBW262263 LLS262263 LVO262263 MFK262263 MPG262263 MZC262263 NIY262263 NSU262263 OCQ262263 OMM262263 OWI262263 PGE262263 PQA262263 PZW262263 QJS262263 QTO262263 RDK262263 RNG262263 RXC262263 SGY262263 SQU262263 TAQ262263 TKM262263 TUI262263 UEE262263 UOA262263 UXW262263 VHS262263 VRO262263 WBK262263 WLG262263 WVC262263 F327799 IQ327799 SM327799 ACI327799 AME327799 AWA327799 BFW327799 BPS327799 BZO327799 CJK327799 CTG327799 DDC327799 DMY327799 DWU327799 EGQ327799 EQM327799 FAI327799 FKE327799 FUA327799 GDW327799 GNS327799 GXO327799 HHK327799 HRG327799 IBC327799 IKY327799 IUU327799 JEQ327799 JOM327799 JYI327799 KIE327799 KSA327799 LBW327799 LLS327799 LVO327799 MFK327799 MPG327799 MZC327799 NIY327799 NSU327799 OCQ327799 OMM327799 OWI327799 PGE327799 PQA327799 PZW327799 QJS327799 QTO327799 RDK327799 RNG327799 RXC327799 SGY327799 SQU327799 TAQ327799 TKM327799 TUI327799 UEE327799 UOA327799 UXW327799 VHS327799 VRO327799 WBK327799 WLG327799 WVC327799 F393335 IQ393335 SM393335 ACI393335 AME393335 AWA393335 BFW393335 BPS393335 BZO393335 CJK393335 CTG393335 DDC393335 DMY393335 DWU393335 EGQ393335 EQM393335 FAI393335 FKE393335 FUA393335 GDW393335 GNS393335 GXO393335 HHK393335 HRG393335 IBC393335 IKY393335 IUU393335 JEQ393335 JOM393335 JYI393335 KIE393335 KSA393335 LBW393335 LLS393335 LVO393335 MFK393335 MPG393335 MZC393335 NIY393335 NSU393335 OCQ393335 OMM393335 OWI393335 PGE393335 PQA393335 PZW393335 QJS393335 QTO393335 RDK393335 RNG393335 RXC393335 SGY393335 SQU393335 TAQ393335 TKM393335 TUI393335 UEE393335 UOA393335 UXW393335 VHS393335 VRO393335 WBK393335 WLG393335 WVC393335 F458871 IQ458871 SM458871 ACI458871 AME458871 AWA458871 BFW458871 BPS458871 BZO458871 CJK458871 CTG458871 DDC458871 DMY458871 DWU458871 EGQ458871 EQM458871 FAI458871 FKE458871 FUA458871 GDW458871 GNS458871 GXO458871 HHK458871 HRG458871 IBC458871 IKY458871 IUU458871 JEQ458871 JOM458871 JYI458871 KIE458871 KSA458871 LBW458871 LLS458871 LVO458871 MFK458871 MPG458871 MZC458871 NIY458871 NSU458871 OCQ458871 OMM458871 OWI458871 PGE458871 PQA458871 PZW458871 QJS458871 QTO458871 RDK458871 RNG458871 RXC458871 SGY458871 SQU458871 TAQ458871 TKM458871 TUI458871 UEE458871 UOA458871 UXW458871 VHS458871 VRO458871 WBK458871 WLG458871 WVC458871 F524407 IQ524407 SM524407 ACI524407 AME524407 AWA524407 BFW524407 BPS524407 BZO524407 CJK524407 CTG524407 DDC524407 DMY524407 DWU524407 EGQ524407 EQM524407 FAI524407 FKE524407 FUA524407 GDW524407 GNS524407 GXO524407 HHK524407 HRG524407 IBC524407 IKY524407 IUU524407 JEQ524407 JOM524407 JYI524407 KIE524407 KSA524407 LBW524407 LLS524407 LVO524407 MFK524407 MPG524407 MZC524407 NIY524407 NSU524407 OCQ524407 OMM524407 OWI524407 PGE524407 PQA524407 PZW524407 QJS524407 QTO524407 RDK524407 RNG524407 RXC524407 SGY524407 SQU524407 TAQ524407 TKM524407 TUI524407 UEE524407 UOA524407 UXW524407 VHS524407 VRO524407 WBK524407 WLG524407 WVC524407 F589943 IQ589943 SM589943 ACI589943 AME589943 AWA589943 BFW589943 BPS589943 BZO589943 CJK589943 CTG589943 DDC589943 DMY589943 DWU589943 EGQ589943 EQM589943 FAI589943 FKE589943 FUA589943 GDW589943 GNS589943 GXO589943 HHK589943 HRG589943 IBC589943 IKY589943 IUU589943 JEQ589943 JOM589943 JYI589943 KIE589943 KSA589943 LBW589943 LLS589943 LVO589943 MFK589943 MPG589943 MZC589943 NIY589943 NSU589943 OCQ589943 OMM589943 OWI589943 PGE589943 PQA589943 PZW589943 QJS589943 QTO589943 RDK589943 RNG589943 RXC589943 SGY589943 SQU589943 TAQ589943 TKM589943 TUI589943 UEE589943 UOA589943 UXW589943 VHS589943 VRO589943 WBK589943 WLG589943 WVC589943 F655479 IQ655479 SM655479 ACI655479 AME655479 AWA655479 BFW655479 BPS655479 BZO655479 CJK655479 CTG655479 DDC655479 DMY655479 DWU655479 EGQ655479 EQM655479 FAI655479 FKE655479 FUA655479 GDW655479 GNS655479 GXO655479 HHK655479 HRG655479 IBC655479 IKY655479 IUU655479 JEQ655479 JOM655479 JYI655479 KIE655479 KSA655479 LBW655479 LLS655479 LVO655479 MFK655479 MPG655479 MZC655479 NIY655479 NSU655479 OCQ655479 OMM655479 OWI655479 PGE655479 PQA655479 PZW655479 QJS655479 QTO655479 RDK655479 RNG655479 RXC655479 SGY655479 SQU655479 TAQ655479 TKM655479 TUI655479 UEE655479 UOA655479 UXW655479 VHS655479 VRO655479 WBK655479 WLG655479 WVC655479 F721015 IQ721015 SM721015 ACI721015 AME721015 AWA721015 BFW721015 BPS721015 BZO721015 CJK721015 CTG721015 DDC721015 DMY721015 DWU721015 EGQ721015 EQM721015 FAI721015 FKE721015 FUA721015 GDW721015 GNS721015 GXO721015 HHK721015 HRG721015 IBC721015 IKY721015 IUU721015 JEQ721015 JOM721015 JYI721015 KIE721015 KSA721015 LBW721015 LLS721015 LVO721015 MFK721015 MPG721015 MZC721015 NIY721015 NSU721015 OCQ721015 OMM721015 OWI721015 PGE721015 PQA721015 PZW721015 QJS721015 QTO721015 RDK721015 RNG721015 RXC721015 SGY721015 SQU721015 TAQ721015 TKM721015 TUI721015 UEE721015 UOA721015 UXW721015 VHS721015 VRO721015 WBK721015 WLG721015 WVC721015 F786551 IQ786551 SM786551 ACI786551 AME786551 AWA786551 BFW786551 BPS786551 BZO786551 CJK786551 CTG786551 DDC786551 DMY786551 DWU786551 EGQ786551 EQM786551 FAI786551 FKE786551 FUA786551 GDW786551 GNS786551 GXO786551 HHK786551 HRG786551 IBC786551 IKY786551 IUU786551 JEQ786551 JOM786551 JYI786551 KIE786551 KSA786551 LBW786551 LLS786551 LVO786551 MFK786551 MPG786551 MZC786551 NIY786551 NSU786551 OCQ786551 OMM786551 OWI786551 PGE786551 PQA786551 PZW786551 QJS786551 QTO786551 RDK786551 RNG786551 RXC786551 SGY786551 SQU786551 TAQ786551 TKM786551 TUI786551 UEE786551 UOA786551 UXW786551 VHS786551 VRO786551 WBK786551 WLG786551 WVC786551 F852087 IQ852087 SM852087 ACI852087 AME852087 AWA852087 BFW852087 BPS852087 BZO852087 CJK852087 CTG852087 DDC852087 DMY852087 DWU852087 EGQ852087 EQM852087 FAI852087 FKE852087 FUA852087 GDW852087 GNS852087 GXO852087 HHK852087 HRG852087 IBC852087 IKY852087 IUU852087 JEQ852087 JOM852087 JYI852087 KIE852087 KSA852087 LBW852087 LLS852087 LVO852087 MFK852087 MPG852087 MZC852087 NIY852087 NSU852087 OCQ852087 OMM852087 OWI852087 PGE852087 PQA852087 PZW852087 QJS852087 QTO852087 RDK852087 RNG852087 RXC852087 SGY852087 SQU852087 TAQ852087 TKM852087 TUI852087 UEE852087 UOA852087 UXW852087 VHS852087 VRO852087 WBK852087 WLG852087 WVC852087 F917623 IQ917623 SM917623 ACI917623 AME917623 AWA917623 BFW917623 BPS917623 BZO917623 CJK917623 CTG917623 DDC917623 DMY917623 DWU917623 EGQ917623 EQM917623 FAI917623 FKE917623 FUA917623 GDW917623 GNS917623 GXO917623 HHK917623 HRG917623 IBC917623 IKY917623 IUU917623 JEQ917623 JOM917623 JYI917623 KIE917623 KSA917623 LBW917623 LLS917623 LVO917623 MFK917623 MPG917623 MZC917623 NIY917623 NSU917623 OCQ917623 OMM917623 OWI917623 PGE917623 PQA917623 PZW917623 QJS917623 QTO917623 RDK917623 RNG917623 RXC917623 SGY917623 SQU917623 TAQ917623 TKM917623 TUI917623 UEE917623 UOA917623 UXW917623 VHS917623 VRO917623 WBK917623 WLG917623 WVC917623 F983159 IQ983159 SM983159 ACI983159 AME983159 AWA983159 BFW983159 BPS983159 BZO983159 CJK983159 CTG983159 DDC983159 DMY983159 DWU983159 EGQ983159 EQM983159 FAI983159 FKE983159 FUA983159 GDW983159 GNS983159 GXO983159 HHK983159 HRG983159 IBC983159 IKY983159 IUU983159 JEQ983159 JOM983159 JYI983159 KIE983159 KSA983159 LBW983159 LLS983159 LVO983159 MFK983159 MPG983159 MZC983159 NIY983159 NSU983159 OCQ983159 OMM983159 OWI983159 PGE983159 PQA983159 PZW983159 QJS983159 QTO983159 RDK983159 RNG983159 RXC983159 SGY983159 SQU983159 TAQ983159 TKM983159 TUI983159 UEE983159 UOA983159 UXW983159 VHS983159 VRO983159 WBK983159 WLG983159 WVC983159 F121 IQ121 SM121 ACI121 AME121 AWA121 BFW121 BPS121 BZO121 CJK121 CTG121 DDC121 DMY121 DWU121 EGQ121 EQM121 FAI121 FKE121 FUA121 GDW121 GNS121 GXO121 HHK121 HRG121 IBC121 IKY121 IUU121 JEQ121 JOM121 JYI121 KIE121 KSA121 LBW121 LLS121 LVO121 MFK121 MPG121 MZC121 NIY121 NSU121 OCQ121 OMM121 OWI121 PGE121 PQA121 PZW121 QJS121 QTO121 RDK121 RNG121 RXC121 SGY121 SQU121 TAQ121 TKM121 TUI121 UEE121 UOA121 UXW121 VHS121 VRO121 WBK121 WLG121 WVC121 F65659 IQ65659 SM65659 ACI65659 AME65659 AWA65659 BFW65659 BPS65659 BZO65659 CJK65659 CTG65659 DDC65659 DMY65659 DWU65659 EGQ65659 EQM65659 FAI65659 FKE65659 FUA65659 GDW65659 GNS65659 GXO65659 HHK65659 HRG65659 IBC65659 IKY65659 IUU65659 JEQ65659 JOM65659 JYI65659 KIE65659 KSA65659 LBW65659 LLS65659 LVO65659 MFK65659 MPG65659 MZC65659 NIY65659 NSU65659 OCQ65659 OMM65659 OWI65659 PGE65659 PQA65659 PZW65659 QJS65659 QTO65659 RDK65659 RNG65659 RXC65659 SGY65659 SQU65659 TAQ65659 TKM65659 TUI65659 UEE65659 UOA65659 UXW65659 VHS65659 VRO65659 WBK65659 WLG65659 WVC65659 F131195 IQ131195 SM131195 ACI131195 AME131195 AWA131195 BFW131195 BPS131195 BZO131195 CJK131195 CTG131195 DDC131195 DMY131195 DWU131195 EGQ131195 EQM131195 FAI131195 FKE131195 FUA131195 GDW131195 GNS131195 GXO131195 HHK131195 HRG131195 IBC131195 IKY131195 IUU131195 JEQ131195 JOM131195 JYI131195 KIE131195 KSA131195 LBW131195 LLS131195 LVO131195 MFK131195 MPG131195 MZC131195 NIY131195 NSU131195 OCQ131195 OMM131195 OWI131195 PGE131195 PQA131195 PZW131195 QJS131195 QTO131195 RDK131195 RNG131195 RXC131195 SGY131195 SQU131195 TAQ131195 TKM131195 TUI131195 UEE131195 UOA131195 UXW131195 VHS131195 VRO131195 WBK131195 WLG131195 WVC131195 F196731 IQ196731 SM196731 ACI196731 AME196731 AWA196731 BFW196731 BPS196731 BZO196731 CJK196731 CTG196731 DDC196731 DMY196731 DWU196731 EGQ196731 EQM196731 FAI196731 FKE196731 FUA196731 GDW196731 GNS196731 GXO196731 HHK196731 HRG196731 IBC196731 IKY196731 IUU196731 JEQ196731 JOM196731 JYI196731 KIE196731 KSA196731 LBW196731 LLS196731 LVO196731 MFK196731 MPG196731 MZC196731 NIY196731 NSU196731 OCQ196731 OMM196731 OWI196731 PGE196731 PQA196731 PZW196731 QJS196731 QTO196731 RDK196731 RNG196731 RXC196731 SGY196731 SQU196731 TAQ196731 TKM196731 TUI196731 UEE196731 UOA196731 UXW196731 VHS196731 VRO196731 WBK196731 WLG196731 WVC196731 F262267 IQ262267 SM262267 ACI262267 AME262267 AWA262267 BFW262267 BPS262267 BZO262267 CJK262267 CTG262267 DDC262267 DMY262267 DWU262267 EGQ262267 EQM262267 FAI262267 FKE262267 FUA262267 GDW262267 GNS262267 GXO262267 HHK262267 HRG262267 IBC262267 IKY262267 IUU262267 JEQ262267 JOM262267 JYI262267 KIE262267 KSA262267 LBW262267 LLS262267 LVO262267 MFK262267 MPG262267 MZC262267 NIY262267 NSU262267 OCQ262267 OMM262267 OWI262267 PGE262267 PQA262267 PZW262267 QJS262267 QTO262267 RDK262267 RNG262267 RXC262267 SGY262267 SQU262267 TAQ262267 TKM262267 TUI262267 UEE262267 UOA262267 UXW262267 VHS262267 VRO262267 WBK262267 WLG262267 WVC262267 F327803 IQ327803 SM327803 ACI327803 AME327803 AWA327803 BFW327803 BPS327803 BZO327803 CJK327803 CTG327803 DDC327803 DMY327803 DWU327803 EGQ327803 EQM327803 FAI327803 FKE327803 FUA327803 GDW327803 GNS327803 GXO327803 HHK327803 HRG327803 IBC327803 IKY327803 IUU327803 JEQ327803 JOM327803 JYI327803 KIE327803 KSA327803 LBW327803 LLS327803 LVO327803 MFK327803 MPG327803 MZC327803 NIY327803 NSU327803 OCQ327803 OMM327803 OWI327803 PGE327803 PQA327803 PZW327803 QJS327803 QTO327803 RDK327803 RNG327803 RXC327803 SGY327803 SQU327803 TAQ327803 TKM327803 TUI327803 UEE327803 UOA327803 UXW327803 VHS327803 VRO327803 WBK327803 WLG327803 WVC327803 F393339 IQ393339 SM393339 ACI393339 AME393339 AWA393339 BFW393339 BPS393339 BZO393339 CJK393339 CTG393339 DDC393339 DMY393339 DWU393339 EGQ393339 EQM393339 FAI393339 FKE393339 FUA393339 GDW393339 GNS393339 GXO393339 HHK393339 HRG393339 IBC393339 IKY393339 IUU393339 JEQ393339 JOM393339 JYI393339 KIE393339 KSA393339 LBW393339 LLS393339 LVO393339 MFK393339 MPG393339 MZC393339 NIY393339 NSU393339 OCQ393339 OMM393339 OWI393339 PGE393339 PQA393339 PZW393339 QJS393339 QTO393339 RDK393339 RNG393339 RXC393339 SGY393339 SQU393339 TAQ393339 TKM393339 TUI393339 UEE393339 UOA393339 UXW393339 VHS393339 VRO393339 WBK393339 WLG393339 WVC393339 F458875 IQ458875 SM458875 ACI458875 AME458875 AWA458875 BFW458875 BPS458875 BZO458875 CJK458875 CTG458875 DDC458875 DMY458875 DWU458875 EGQ458875 EQM458875 FAI458875 FKE458875 FUA458875 GDW458875 GNS458875 GXO458875 HHK458875 HRG458875 IBC458875 IKY458875 IUU458875 JEQ458875 JOM458875 JYI458875 KIE458875 KSA458875 LBW458875 LLS458875 LVO458875 MFK458875 MPG458875 MZC458875 NIY458875 NSU458875 OCQ458875 OMM458875 OWI458875 PGE458875 PQA458875 PZW458875 QJS458875 QTO458875 RDK458875 RNG458875 RXC458875 SGY458875 SQU458875 TAQ458875 TKM458875 TUI458875 UEE458875 UOA458875 UXW458875 VHS458875 VRO458875 WBK458875 WLG458875 WVC458875 F524411 IQ524411 SM524411 ACI524411 AME524411 AWA524411 BFW524411 BPS524411 BZO524411 CJK524411 CTG524411 DDC524411 DMY524411 DWU524411 EGQ524411 EQM524411 FAI524411 FKE524411 FUA524411 GDW524411 GNS524411 GXO524411 HHK524411 HRG524411 IBC524411 IKY524411 IUU524411 JEQ524411 JOM524411 JYI524411 KIE524411 KSA524411 LBW524411 LLS524411 LVO524411 MFK524411 MPG524411 MZC524411 NIY524411 NSU524411 OCQ524411 OMM524411 OWI524411 PGE524411 PQA524411 PZW524411 QJS524411 QTO524411 RDK524411 RNG524411 RXC524411 SGY524411 SQU524411 TAQ524411 TKM524411 TUI524411 UEE524411 UOA524411 UXW524411 VHS524411 VRO524411 WBK524411 WLG524411 WVC524411 F589947 IQ589947 SM589947 ACI589947 AME589947 AWA589947 BFW589947 BPS589947 BZO589947 CJK589947 CTG589947 DDC589947 DMY589947 DWU589947 EGQ589947 EQM589947 FAI589947 FKE589947 FUA589947 GDW589947 GNS589947 GXO589947 HHK589947 HRG589947 IBC589947 IKY589947 IUU589947 JEQ589947 JOM589947 JYI589947 KIE589947 KSA589947 LBW589947 LLS589947 LVO589947 MFK589947 MPG589947 MZC589947 NIY589947 NSU589947 OCQ589947 OMM589947 OWI589947 PGE589947 PQA589947 PZW589947 QJS589947 QTO589947 RDK589947 RNG589947 RXC589947 SGY589947 SQU589947 TAQ589947 TKM589947 TUI589947 UEE589947 UOA589947 UXW589947 VHS589947 VRO589947 WBK589947 WLG589947 WVC589947 F655483 IQ655483 SM655483 ACI655483 AME655483 AWA655483 BFW655483 BPS655483 BZO655483 CJK655483 CTG655483 DDC655483 DMY655483 DWU655483 EGQ655483 EQM655483 FAI655483 FKE655483 FUA655483 GDW655483 GNS655483 GXO655483 HHK655483 HRG655483 IBC655483 IKY655483 IUU655483 JEQ655483 JOM655483 JYI655483 KIE655483 KSA655483 LBW655483 LLS655483 LVO655483 MFK655483 MPG655483 MZC655483 NIY655483 NSU655483 OCQ655483 OMM655483 OWI655483 PGE655483 PQA655483 PZW655483 QJS655483 QTO655483 RDK655483 RNG655483 RXC655483 SGY655483 SQU655483 TAQ655483 TKM655483 TUI655483 UEE655483 UOA655483 UXW655483 VHS655483 VRO655483 WBK655483 WLG655483 WVC655483 F721019 IQ721019 SM721019 ACI721019 AME721019 AWA721019 BFW721019 BPS721019 BZO721019 CJK721019 CTG721019 DDC721019 DMY721019 DWU721019 EGQ721019 EQM721019 FAI721019 FKE721019 FUA721019 GDW721019 GNS721019 GXO721019 HHK721019 HRG721019 IBC721019 IKY721019 IUU721019 JEQ721019 JOM721019 JYI721019 KIE721019 KSA721019 LBW721019 LLS721019 LVO721019 MFK721019 MPG721019 MZC721019 NIY721019 NSU721019 OCQ721019 OMM721019 OWI721019 PGE721019 PQA721019 PZW721019 QJS721019 QTO721019 RDK721019 RNG721019 RXC721019 SGY721019 SQU721019 TAQ721019 TKM721019 TUI721019 UEE721019 UOA721019 UXW721019 VHS721019 VRO721019 WBK721019 WLG721019 WVC721019 F786555 IQ786555 SM786555 ACI786555 AME786555 AWA786555 BFW786555 BPS786555 BZO786555 CJK786555 CTG786555 DDC786555 DMY786555 DWU786555 EGQ786555 EQM786555 FAI786555 FKE786555 FUA786555 GDW786555 GNS786555 GXO786555 HHK786555 HRG786555 IBC786555 IKY786555 IUU786555 JEQ786555 JOM786555 JYI786555 KIE786555 KSA786555 LBW786555 LLS786555 LVO786555 MFK786555 MPG786555 MZC786555 NIY786555 NSU786555 OCQ786555 OMM786555 OWI786555 PGE786555 PQA786555 PZW786555 QJS786555 QTO786555 RDK786555 RNG786555 RXC786555 SGY786555 SQU786555 TAQ786555 TKM786555 TUI786555 UEE786555 UOA786555 UXW786555 VHS786555 VRO786555 WBK786555 WLG786555 WVC786555 F852091 IQ852091 SM852091 ACI852091 AME852091 AWA852091 BFW852091 BPS852091 BZO852091 CJK852091 CTG852091 DDC852091 DMY852091 DWU852091 EGQ852091 EQM852091 FAI852091 FKE852091 FUA852091 GDW852091 GNS852091 GXO852091 HHK852091 HRG852091 IBC852091 IKY852091 IUU852091 JEQ852091 JOM852091 JYI852091 KIE852091 KSA852091 LBW852091 LLS852091 LVO852091 MFK852091 MPG852091 MZC852091 NIY852091 NSU852091 OCQ852091 OMM852091 OWI852091 PGE852091 PQA852091 PZW852091 QJS852091 QTO852091 RDK852091 RNG852091 RXC852091 SGY852091 SQU852091 TAQ852091 TKM852091 TUI852091 UEE852091 UOA852091 UXW852091 VHS852091 VRO852091 WBK852091 WLG852091 WVC852091 F917627 IQ917627 SM917627 ACI917627 AME917627 AWA917627 BFW917627 BPS917627 BZO917627 CJK917627 CTG917627 DDC917627 DMY917627 DWU917627 EGQ917627 EQM917627 FAI917627 FKE917627 FUA917627 GDW917627 GNS917627 GXO917627 HHK917627 HRG917627 IBC917627 IKY917627 IUU917627 JEQ917627 JOM917627 JYI917627 KIE917627 KSA917627 LBW917627 LLS917627 LVO917627 MFK917627 MPG917627 MZC917627 NIY917627 NSU917627 OCQ917627 OMM917627 OWI917627 PGE917627 PQA917627 PZW917627 QJS917627 QTO917627 RDK917627 RNG917627 RXC917627 SGY917627 SQU917627 TAQ917627 TKM917627 TUI917627 UEE917627 UOA917627 UXW917627 VHS917627 VRO917627 WBK917627 WLG917627 WVC917627 F983163 IQ983163 SM983163 ACI983163 AME983163 AWA983163 BFW983163 BPS983163 BZO983163 CJK983163 CTG983163 DDC983163 DMY983163 DWU983163 EGQ983163 EQM983163 FAI983163 FKE983163 FUA983163 GDW983163 GNS983163 GXO983163 HHK983163 HRG983163 IBC983163 IKY983163 IUU983163 JEQ983163 JOM983163 JYI983163 KIE983163 KSA983163 LBW983163 LLS983163 LVO983163 MFK983163 MPG983163 MZC983163 NIY983163 NSU983163 OCQ983163 OMM983163 OWI983163 PGE983163 PQA983163 PZW983163 QJS983163 QTO983163 RDK983163 RNG983163 RXC983163 SGY983163 SQU983163 TAQ983163 TKM983163 TUI983163 UEE983163 UOA983163 UXW983163 VHS983163 VRO983163 WBK983163 WLG983163 WVC983163 F23 IQ23 SM23 ACI23 AME23 AWA23 BFW23 BPS23 BZO23 CJK23 CTG23 DDC23 DMY23 DWU23 EGQ23 EQM23 FAI23 FKE23 FUA23 GDW23 GNS23 GXO23 HHK23 HRG23 IBC23 IKY23 IUU23 JEQ23 JOM23 JYI23 KIE23 KSA23 LBW23 LLS23 LVO23 MFK23 MPG23 MZC23 NIY23 NSU23 OCQ23 OMM23 OWI23 PGE23 PQA23 PZW23 QJS23 QTO23 RDK23 RNG23 RXC23 SGY23 SQU23 TAQ23 TKM23 TUI23 UEE23 UOA23 UXW23 VHS23 VRO23 WBK23 WLG23 WVC23 F65587 IQ65587 SM65587 ACI65587 AME65587 AWA65587 BFW65587 BPS65587 BZO65587 CJK65587 CTG65587 DDC65587 DMY65587 DWU65587 EGQ65587 EQM65587 FAI65587 FKE65587 FUA65587 GDW65587 GNS65587 GXO65587 HHK65587 HRG65587 IBC65587 IKY65587 IUU65587 JEQ65587 JOM65587 JYI65587 KIE65587 KSA65587 LBW65587 LLS65587 LVO65587 MFK65587 MPG65587 MZC65587 NIY65587 NSU65587 OCQ65587 OMM65587 OWI65587 PGE65587 PQA65587 PZW65587 QJS65587 QTO65587 RDK65587 RNG65587 RXC65587 SGY65587 SQU65587 TAQ65587 TKM65587 TUI65587 UEE65587 UOA65587 UXW65587 VHS65587 VRO65587 WBK65587 WLG65587 WVC65587 F131123 IQ131123 SM131123 ACI131123 AME131123 AWA131123 BFW131123 BPS131123 BZO131123 CJK131123 CTG131123 DDC131123 DMY131123 DWU131123 EGQ131123 EQM131123 FAI131123 FKE131123 FUA131123 GDW131123 GNS131123 GXO131123 HHK131123 HRG131123 IBC131123 IKY131123 IUU131123 JEQ131123 JOM131123 JYI131123 KIE131123 KSA131123 LBW131123 LLS131123 LVO131123 MFK131123 MPG131123 MZC131123 NIY131123 NSU131123 OCQ131123 OMM131123 OWI131123 PGE131123 PQA131123 PZW131123 QJS131123 QTO131123 RDK131123 RNG131123 RXC131123 SGY131123 SQU131123 TAQ131123 TKM131123 TUI131123 UEE131123 UOA131123 UXW131123 VHS131123 VRO131123 WBK131123 WLG131123 WVC131123 F196659 IQ196659 SM196659 ACI196659 AME196659 AWA196659 BFW196659 BPS196659 BZO196659 CJK196659 CTG196659 DDC196659 DMY196659 DWU196659 EGQ196659 EQM196659 FAI196659 FKE196659 FUA196659 GDW196659 GNS196659 GXO196659 HHK196659 HRG196659 IBC196659 IKY196659 IUU196659 JEQ196659 JOM196659 JYI196659 KIE196659 KSA196659 LBW196659 LLS196659 LVO196659 MFK196659 MPG196659 MZC196659 NIY196659 NSU196659 OCQ196659 OMM196659 OWI196659 PGE196659 PQA196659 PZW196659 QJS196659 QTO196659 RDK196659 RNG196659 RXC196659 SGY196659 SQU196659 TAQ196659 TKM196659 TUI196659 UEE196659 UOA196659 UXW196659 VHS196659 VRO196659 WBK196659 WLG196659 WVC196659 F262195 IQ262195 SM262195 ACI262195 AME262195 AWA262195 BFW262195 BPS262195 BZO262195 CJK262195 CTG262195 DDC262195 DMY262195 DWU262195 EGQ262195 EQM262195 FAI262195 FKE262195 FUA262195 GDW262195 GNS262195 GXO262195 HHK262195 HRG262195 IBC262195 IKY262195 IUU262195 JEQ262195 JOM262195 JYI262195 KIE262195 KSA262195 LBW262195 LLS262195 LVO262195 MFK262195 MPG262195 MZC262195 NIY262195 NSU262195 OCQ262195 OMM262195 OWI262195 PGE262195 PQA262195 PZW262195 QJS262195 QTO262195 RDK262195 RNG262195 RXC262195 SGY262195 SQU262195 TAQ262195 TKM262195 TUI262195 UEE262195 UOA262195 UXW262195 VHS262195 VRO262195 WBK262195 WLG262195 WVC262195 F327731 IQ327731 SM327731 ACI327731 AME327731 AWA327731 BFW327731 BPS327731 BZO327731 CJK327731 CTG327731 DDC327731 DMY327731 DWU327731 EGQ327731 EQM327731 FAI327731 FKE327731 FUA327731 GDW327731 GNS327731 GXO327731 HHK327731 HRG327731 IBC327731 IKY327731 IUU327731 JEQ327731 JOM327731 JYI327731 KIE327731 KSA327731 LBW327731 LLS327731 LVO327731 MFK327731 MPG327731 MZC327731 NIY327731 NSU327731 OCQ327731 OMM327731 OWI327731 PGE327731 PQA327731 PZW327731 QJS327731 QTO327731 RDK327731 RNG327731 RXC327731 SGY327731 SQU327731 TAQ327731 TKM327731 TUI327731 UEE327731 UOA327731 UXW327731 VHS327731 VRO327731 WBK327731 WLG327731 WVC327731 F393267 IQ393267 SM393267 ACI393267 AME393267 AWA393267 BFW393267 BPS393267 BZO393267 CJK393267 CTG393267 DDC393267 DMY393267 DWU393267 EGQ393267 EQM393267 FAI393267 FKE393267 FUA393267 GDW393267 GNS393267 GXO393267 HHK393267 HRG393267 IBC393267 IKY393267 IUU393267 JEQ393267 JOM393267 JYI393267 KIE393267 KSA393267 LBW393267 LLS393267 LVO393267 MFK393267 MPG393267 MZC393267 NIY393267 NSU393267 OCQ393267 OMM393267 OWI393267 PGE393267 PQA393267 PZW393267 QJS393267 QTO393267 RDK393267 RNG393267 RXC393267 SGY393267 SQU393267 TAQ393267 TKM393267 TUI393267 UEE393267 UOA393267 UXW393267 VHS393267 VRO393267 WBK393267 WLG393267 WVC393267 F458803 IQ458803 SM458803 ACI458803 AME458803 AWA458803 BFW458803 BPS458803 BZO458803 CJK458803 CTG458803 DDC458803 DMY458803 DWU458803 EGQ458803 EQM458803 FAI458803 FKE458803 FUA458803 GDW458803 GNS458803 GXO458803 HHK458803 HRG458803 IBC458803 IKY458803 IUU458803 JEQ458803 JOM458803 JYI458803 KIE458803 KSA458803 LBW458803 LLS458803 LVO458803 MFK458803 MPG458803 MZC458803 NIY458803 NSU458803 OCQ458803 OMM458803 OWI458803 PGE458803 PQA458803 PZW458803 QJS458803 QTO458803 RDK458803 RNG458803 RXC458803 SGY458803 SQU458803 TAQ458803 TKM458803 TUI458803 UEE458803 UOA458803 UXW458803 VHS458803 VRO458803 WBK458803 WLG458803 WVC458803 F524339 IQ524339 SM524339 ACI524339 AME524339 AWA524339 BFW524339 BPS524339 BZO524339 CJK524339 CTG524339 DDC524339 DMY524339 DWU524339 EGQ524339 EQM524339 FAI524339 FKE524339 FUA524339 GDW524339 GNS524339 GXO524339 HHK524339 HRG524339 IBC524339 IKY524339 IUU524339 JEQ524339 JOM524339 JYI524339 KIE524339 KSA524339 LBW524339 LLS524339 LVO524339 MFK524339 MPG524339 MZC524339 NIY524339 NSU524339 OCQ524339 OMM524339 OWI524339 PGE524339 PQA524339 PZW524339 QJS524339 QTO524339 RDK524339 RNG524339 RXC524339 SGY524339 SQU524339 TAQ524339 TKM524339 TUI524339 UEE524339 UOA524339 UXW524339 VHS524339 VRO524339 WBK524339 WLG524339 WVC524339 F589875 IQ589875 SM589875 ACI589875 AME589875 AWA589875 BFW589875 BPS589875 BZO589875 CJK589875 CTG589875 DDC589875 DMY589875 DWU589875 EGQ589875 EQM589875 FAI589875 FKE589875 FUA589875 GDW589875 GNS589875 GXO589875 HHK589875 HRG589875 IBC589875 IKY589875 IUU589875 JEQ589875 JOM589875 JYI589875 KIE589875 KSA589875 LBW589875 LLS589875 LVO589875 MFK589875 MPG589875 MZC589875 NIY589875 NSU589875 OCQ589875 OMM589875 OWI589875 PGE589875 PQA589875 PZW589875 QJS589875 QTO589875 RDK589875 RNG589875 RXC589875 SGY589875 SQU589875 TAQ589875 TKM589875 TUI589875 UEE589875 UOA589875 UXW589875 VHS589875 VRO589875 WBK589875 WLG589875 WVC589875 F655411 IQ655411 SM655411 ACI655411 AME655411 AWA655411 BFW655411 BPS655411 BZO655411 CJK655411 CTG655411 DDC655411 DMY655411 DWU655411 EGQ655411 EQM655411 FAI655411 FKE655411 FUA655411 GDW655411 GNS655411 GXO655411 HHK655411 HRG655411 IBC655411 IKY655411 IUU655411 JEQ655411 JOM655411 JYI655411 KIE655411 KSA655411 LBW655411 LLS655411 LVO655411 MFK655411 MPG655411 MZC655411 NIY655411 NSU655411 OCQ655411 OMM655411 OWI655411 PGE655411 PQA655411 PZW655411 QJS655411 QTO655411 RDK655411 RNG655411 RXC655411 SGY655411 SQU655411 TAQ655411 TKM655411 TUI655411 UEE655411 UOA655411 UXW655411 VHS655411 VRO655411 WBK655411 WLG655411 WVC655411 F720947 IQ720947 SM720947 ACI720947 AME720947 AWA720947 BFW720947 BPS720947 BZO720947 CJK720947 CTG720947 DDC720947 DMY720947 DWU720947 EGQ720947 EQM720947 FAI720947 FKE720947 FUA720947 GDW720947 GNS720947 GXO720947 HHK720947 HRG720947 IBC720947 IKY720947 IUU720947 JEQ720947 JOM720947 JYI720947 KIE720947 KSA720947 LBW720947 LLS720947 LVO720947 MFK720947 MPG720947 MZC720947 NIY720947 NSU720947 OCQ720947 OMM720947 OWI720947 PGE720947 PQA720947 PZW720947 QJS720947 QTO720947 RDK720947 RNG720947 RXC720947 SGY720947 SQU720947 TAQ720947 TKM720947 TUI720947 UEE720947 UOA720947 UXW720947 VHS720947 VRO720947 WBK720947 WLG720947 WVC720947 F786483 IQ786483 SM786483 ACI786483 AME786483 AWA786483 BFW786483 BPS786483 BZO786483 CJK786483 CTG786483 DDC786483 DMY786483 DWU786483 EGQ786483 EQM786483 FAI786483 FKE786483 FUA786483 GDW786483 GNS786483 GXO786483 HHK786483 HRG786483 IBC786483 IKY786483 IUU786483 JEQ786483 JOM786483 JYI786483 KIE786483 KSA786483 LBW786483 LLS786483 LVO786483 MFK786483 MPG786483 MZC786483 NIY786483 NSU786483 OCQ786483 OMM786483 OWI786483 PGE786483 PQA786483 PZW786483 QJS786483 QTO786483 RDK786483 RNG786483 RXC786483 SGY786483 SQU786483 TAQ786483 TKM786483 TUI786483 UEE786483 UOA786483 UXW786483 VHS786483 VRO786483 WBK786483 WLG786483 WVC786483 F852019 IQ852019 SM852019 ACI852019 AME852019 AWA852019 BFW852019 BPS852019 BZO852019 CJK852019 CTG852019 DDC852019 DMY852019 DWU852019 EGQ852019 EQM852019 FAI852019 FKE852019 FUA852019 GDW852019 GNS852019 GXO852019 HHK852019 HRG852019 IBC852019 IKY852019 IUU852019 JEQ852019 JOM852019 JYI852019 KIE852019 KSA852019 LBW852019 LLS852019 LVO852019 MFK852019 MPG852019 MZC852019 NIY852019 NSU852019 OCQ852019 OMM852019 OWI852019 PGE852019 PQA852019 PZW852019 QJS852019 QTO852019 RDK852019 RNG852019 RXC852019 SGY852019 SQU852019 TAQ852019 TKM852019 TUI852019 UEE852019 UOA852019 UXW852019 VHS852019 VRO852019 WBK852019 WLG852019 WVC852019 F917555 IQ917555 SM917555 ACI917555 AME917555 AWA917555 BFW917555 BPS917555 BZO917555 CJK917555 CTG917555 DDC917555 DMY917555 DWU917555 EGQ917555 EQM917555 FAI917555 FKE917555 FUA917555 GDW917555 GNS917555 GXO917555 HHK917555 HRG917555 IBC917555 IKY917555 IUU917555 JEQ917555 JOM917555 JYI917555 KIE917555 KSA917555 LBW917555 LLS917555 LVO917555 MFK917555 MPG917555 MZC917555 NIY917555 NSU917555 OCQ917555 OMM917555 OWI917555 PGE917555 PQA917555 PZW917555 QJS917555 QTO917555 RDK917555 RNG917555 RXC917555 SGY917555 SQU917555 TAQ917555 TKM917555 TUI917555 UEE917555 UOA917555 UXW917555 VHS917555 VRO917555 WBK917555 WLG917555 WVC917555 F983091 IQ983091 SM983091 ACI983091 AME983091 AWA983091 BFW983091 BPS983091 BZO983091 CJK983091 CTG983091 DDC983091 DMY983091 DWU983091 EGQ983091 EQM983091 FAI983091 FKE983091 FUA983091 GDW983091 GNS983091 GXO983091 HHK983091 HRG983091 IBC983091 IKY983091 IUU983091 JEQ983091 JOM983091 JYI983091 KIE983091 KSA983091 LBW983091 LLS983091 LVO983091 MFK983091 MPG983091 MZC983091 NIY983091 NSU983091 OCQ983091 OMM983091 OWI983091 PGE983091 PQA983091 PZW983091 QJS983091 QTO983091 RDK983091 RNG983091 RXC983091 SGY983091 SQU983091 TAQ983091 TKM983091 TUI983091 UEE983091 UOA983091 UXW983091 VHS983091 VRO983091 WBK983091 WLG983091 WVC983091 F123 IQ123 SM123 ACI123 AME123 AWA123 BFW123 BPS123 BZO123 CJK123 CTG123 DDC123 DMY123 DWU123 EGQ123 EQM123 FAI123 FKE123 FUA123 GDW123 GNS123 GXO123 HHK123 HRG123 IBC123 IKY123 IUU123 JEQ123 JOM123 JYI123 KIE123 KSA123 LBW123 LLS123 LVO123 MFK123 MPG123 MZC123 NIY123 NSU123 OCQ123 OMM123 OWI123 PGE123 PQA123 PZW123 QJS123 QTO123 RDK123 RNG123 RXC123 SGY123 SQU123 TAQ123 TKM123 TUI123 UEE123 UOA123 UXW123 VHS123 VRO123 WBK123 WLG123 WVC123 F65661 IQ65661 SM65661 ACI65661 AME65661 AWA65661 BFW65661 BPS65661 BZO65661 CJK65661 CTG65661 DDC65661 DMY65661 DWU65661 EGQ65661 EQM65661 FAI65661 FKE65661 FUA65661 GDW65661 GNS65661 GXO65661 HHK65661 HRG65661 IBC65661 IKY65661 IUU65661 JEQ65661 JOM65661 JYI65661 KIE65661 KSA65661 LBW65661 LLS65661 LVO65661 MFK65661 MPG65661 MZC65661 NIY65661 NSU65661 OCQ65661 OMM65661 OWI65661 PGE65661 PQA65661 PZW65661 QJS65661 QTO65661 RDK65661 RNG65661 RXC65661 SGY65661 SQU65661 TAQ65661 TKM65661 TUI65661 UEE65661 UOA65661 UXW65661 VHS65661 VRO65661 WBK65661 WLG65661 WVC65661 F131197 IQ131197 SM131197 ACI131197 AME131197 AWA131197 BFW131197 BPS131197 BZO131197 CJK131197 CTG131197 DDC131197 DMY131197 DWU131197 EGQ131197 EQM131197 FAI131197 FKE131197 FUA131197 GDW131197 GNS131197 GXO131197 HHK131197 HRG131197 IBC131197 IKY131197 IUU131197 JEQ131197 JOM131197 JYI131197 KIE131197 KSA131197 LBW131197 LLS131197 LVO131197 MFK131197 MPG131197 MZC131197 NIY131197 NSU131197 OCQ131197 OMM131197 OWI131197 PGE131197 PQA131197 PZW131197 QJS131197 QTO131197 RDK131197 RNG131197 RXC131197 SGY131197 SQU131197 TAQ131197 TKM131197 TUI131197 UEE131197 UOA131197 UXW131197 VHS131197 VRO131197 WBK131197 WLG131197 WVC131197 F196733 IQ196733 SM196733 ACI196733 AME196733 AWA196733 BFW196733 BPS196733 BZO196733 CJK196733 CTG196733 DDC196733 DMY196733 DWU196733 EGQ196733 EQM196733 FAI196733 FKE196733 FUA196733 GDW196733 GNS196733 GXO196733 HHK196733 HRG196733 IBC196733 IKY196733 IUU196733 JEQ196733 JOM196733 JYI196733 KIE196733 KSA196733 LBW196733 LLS196733 LVO196733 MFK196733 MPG196733 MZC196733 NIY196733 NSU196733 OCQ196733 OMM196733 OWI196733 PGE196733 PQA196733 PZW196733 QJS196733 QTO196733 RDK196733 RNG196733 RXC196733 SGY196733 SQU196733 TAQ196733 TKM196733 TUI196733 UEE196733 UOA196733 UXW196733 VHS196733 VRO196733 WBK196733 WLG196733 WVC196733 F262269 IQ262269 SM262269 ACI262269 AME262269 AWA262269 BFW262269 BPS262269 BZO262269 CJK262269 CTG262269 DDC262269 DMY262269 DWU262269 EGQ262269 EQM262269 FAI262269 FKE262269 FUA262269 GDW262269 GNS262269 GXO262269 HHK262269 HRG262269 IBC262269 IKY262269 IUU262269 JEQ262269 JOM262269 JYI262269 KIE262269 KSA262269 LBW262269 LLS262269 LVO262269 MFK262269 MPG262269 MZC262269 NIY262269 NSU262269 OCQ262269 OMM262269 OWI262269 PGE262269 PQA262269 PZW262269 QJS262269 QTO262269 RDK262269 RNG262269 RXC262269 SGY262269 SQU262269 TAQ262269 TKM262269 TUI262269 UEE262269 UOA262269 UXW262269 VHS262269 VRO262269 WBK262269 WLG262269 WVC262269 F327805 IQ327805 SM327805 ACI327805 AME327805 AWA327805 BFW327805 BPS327805 BZO327805 CJK327805 CTG327805 DDC327805 DMY327805 DWU327805 EGQ327805 EQM327805 FAI327805 FKE327805 FUA327805 GDW327805 GNS327805 GXO327805 HHK327805 HRG327805 IBC327805 IKY327805 IUU327805 JEQ327805 JOM327805 JYI327805 KIE327805 KSA327805 LBW327805 LLS327805 LVO327805 MFK327805 MPG327805 MZC327805 NIY327805 NSU327805 OCQ327805 OMM327805 OWI327805 PGE327805 PQA327805 PZW327805 QJS327805 QTO327805 RDK327805 RNG327805 RXC327805 SGY327805 SQU327805 TAQ327805 TKM327805 TUI327805 UEE327805 UOA327805 UXW327805 VHS327805 VRO327805 WBK327805 WLG327805 WVC327805 F393341 IQ393341 SM393341 ACI393341 AME393341 AWA393341 BFW393341 BPS393341 BZO393341 CJK393341 CTG393341 DDC393341 DMY393341 DWU393341 EGQ393341 EQM393341 FAI393341 FKE393341 FUA393341 GDW393341 GNS393341 GXO393341 HHK393341 HRG393341 IBC393341 IKY393341 IUU393341 JEQ393341 JOM393341 JYI393341 KIE393341 KSA393341 LBW393341 LLS393341 LVO393341 MFK393341 MPG393341 MZC393341 NIY393341 NSU393341 OCQ393341 OMM393341 OWI393341 PGE393341 PQA393341 PZW393341 QJS393341 QTO393341 RDK393341 RNG393341 RXC393341 SGY393341 SQU393341 TAQ393341 TKM393341 TUI393341 UEE393341 UOA393341 UXW393341 VHS393341 VRO393341 WBK393341 WLG393341 WVC393341 F458877 IQ458877 SM458877 ACI458877 AME458877 AWA458877 BFW458877 BPS458877 BZO458877 CJK458877 CTG458877 DDC458877 DMY458877 DWU458877 EGQ458877 EQM458877 FAI458877 FKE458877 FUA458877 GDW458877 GNS458877 GXO458877 HHK458877 HRG458877 IBC458877 IKY458877 IUU458877 JEQ458877 JOM458877 JYI458877 KIE458877 KSA458877 LBW458877 LLS458877 LVO458877 MFK458877 MPG458877 MZC458877 NIY458877 NSU458877 OCQ458877 OMM458877 OWI458877 PGE458877 PQA458877 PZW458877 QJS458877 QTO458877 RDK458877 RNG458877 RXC458877 SGY458877 SQU458877 TAQ458877 TKM458877 TUI458877 UEE458877 UOA458877 UXW458877 VHS458877 VRO458877 WBK458877 WLG458877 WVC458877 F524413 IQ524413 SM524413 ACI524413 AME524413 AWA524413 BFW524413 BPS524413 BZO524413 CJK524413 CTG524413 DDC524413 DMY524413 DWU524413 EGQ524413 EQM524413 FAI524413 FKE524413 FUA524413 GDW524413 GNS524413 GXO524413 HHK524413 HRG524413 IBC524413 IKY524413 IUU524413 JEQ524413 JOM524413 JYI524413 KIE524413 KSA524413 LBW524413 LLS524413 LVO524413 MFK524413 MPG524413 MZC524413 NIY524413 NSU524413 OCQ524413 OMM524413 OWI524413 PGE524413 PQA524413 PZW524413 QJS524413 QTO524413 RDK524413 RNG524413 RXC524413 SGY524413 SQU524413 TAQ524413 TKM524413 TUI524413 UEE524413 UOA524413 UXW524413 VHS524413 VRO524413 WBK524413 WLG524413 WVC524413 F589949 IQ589949 SM589949 ACI589949 AME589949 AWA589949 BFW589949 BPS589949 BZO589949 CJK589949 CTG589949 DDC589949 DMY589949 DWU589949 EGQ589949 EQM589949 FAI589949 FKE589949 FUA589949 GDW589949 GNS589949 GXO589949 HHK589949 HRG589949 IBC589949 IKY589949 IUU589949 JEQ589949 JOM589949 JYI589949 KIE589949 KSA589949 LBW589949 LLS589949 LVO589949 MFK589949 MPG589949 MZC589949 NIY589949 NSU589949 OCQ589949 OMM589949 OWI589949 PGE589949 PQA589949 PZW589949 QJS589949 QTO589949 RDK589949 RNG589949 RXC589949 SGY589949 SQU589949 TAQ589949 TKM589949 TUI589949 UEE589949 UOA589949 UXW589949 VHS589949 VRO589949 WBK589949 WLG589949 WVC589949 F655485 IQ655485 SM655485 ACI655485 AME655485 AWA655485 BFW655485 BPS655485 BZO655485 CJK655485 CTG655485 DDC655485 DMY655485 DWU655485 EGQ655485 EQM655485 FAI655485 FKE655485 FUA655485 GDW655485 GNS655485 GXO655485 HHK655485 HRG655485 IBC655485 IKY655485 IUU655485 JEQ655485 JOM655485 JYI655485 KIE655485 KSA655485 LBW655485 LLS655485 LVO655485 MFK655485 MPG655485 MZC655485 NIY655485 NSU655485 OCQ655485 OMM655485 OWI655485 PGE655485 PQA655485 PZW655485 QJS655485 QTO655485 RDK655485 RNG655485 RXC655485 SGY655485 SQU655485 TAQ655485 TKM655485 TUI655485 UEE655485 UOA655485 UXW655485 VHS655485 VRO655485 WBK655485 WLG655485 WVC655485 F721021 IQ721021 SM721021 ACI721021 AME721021 AWA721021 BFW721021 BPS721021 BZO721021 CJK721021 CTG721021 DDC721021 DMY721021 DWU721021 EGQ721021 EQM721021 FAI721021 FKE721021 FUA721021 GDW721021 GNS721021 GXO721021 HHK721021 HRG721021 IBC721021 IKY721021 IUU721021 JEQ721021 JOM721021 JYI721021 KIE721021 KSA721021 LBW721021 LLS721021 LVO721021 MFK721021 MPG721021 MZC721021 NIY721021 NSU721021 OCQ721021 OMM721021 OWI721021 PGE721021 PQA721021 PZW721021 QJS721021 QTO721021 RDK721021 RNG721021 RXC721021 SGY721021 SQU721021 TAQ721021 TKM721021 TUI721021 UEE721021 UOA721021 UXW721021 VHS721021 VRO721021 WBK721021 WLG721021 WVC721021 F786557 IQ786557 SM786557 ACI786557 AME786557 AWA786557 BFW786557 BPS786557 BZO786557 CJK786557 CTG786557 DDC786557 DMY786557 DWU786557 EGQ786557 EQM786557 FAI786557 FKE786557 FUA786557 GDW786557 GNS786557 GXO786557 HHK786557 HRG786557 IBC786557 IKY786557 IUU786557 JEQ786557 JOM786557 JYI786557 KIE786557 KSA786557 LBW786557 LLS786557 LVO786557 MFK786557 MPG786557 MZC786557 NIY786557 NSU786557 OCQ786557 OMM786557 OWI786557 PGE786557 PQA786557 PZW786557 QJS786557 QTO786557 RDK786557 RNG786557 RXC786557 SGY786557 SQU786557 TAQ786557 TKM786557 TUI786557 UEE786557 UOA786557 UXW786557 VHS786557 VRO786557 WBK786557 WLG786557 WVC786557 F852093 IQ852093 SM852093 ACI852093 AME852093 AWA852093 BFW852093 BPS852093 BZO852093 CJK852093 CTG852093 DDC852093 DMY852093 DWU852093 EGQ852093 EQM852093 FAI852093 FKE852093 FUA852093 GDW852093 GNS852093 GXO852093 HHK852093 HRG852093 IBC852093 IKY852093 IUU852093 JEQ852093 JOM852093 JYI852093 KIE852093 KSA852093 LBW852093 LLS852093 LVO852093 MFK852093 MPG852093 MZC852093 NIY852093 NSU852093 OCQ852093 OMM852093 OWI852093 PGE852093 PQA852093 PZW852093 QJS852093 QTO852093 RDK852093 RNG852093 RXC852093 SGY852093 SQU852093 TAQ852093 TKM852093 TUI852093 UEE852093 UOA852093 UXW852093 VHS852093 VRO852093 WBK852093 WLG852093 WVC852093 F917629 IQ917629 SM917629 ACI917629 AME917629 AWA917629 BFW917629 BPS917629 BZO917629 CJK917629 CTG917629 DDC917629 DMY917629 DWU917629 EGQ917629 EQM917629 FAI917629 FKE917629 FUA917629 GDW917629 GNS917629 GXO917629 HHK917629 HRG917629 IBC917629 IKY917629 IUU917629 JEQ917629 JOM917629 JYI917629 KIE917629 KSA917629 LBW917629 LLS917629 LVO917629 MFK917629 MPG917629 MZC917629 NIY917629 NSU917629 OCQ917629 OMM917629 OWI917629 PGE917629 PQA917629 PZW917629 QJS917629 QTO917629 RDK917629 RNG917629 RXC917629 SGY917629 SQU917629 TAQ917629 TKM917629 TUI917629 UEE917629 UOA917629 UXW917629 VHS917629 VRO917629 WBK917629 WLG917629 WVC917629 F983165 IQ983165 SM983165 ACI983165 AME983165 AWA983165 BFW983165 BPS983165 BZO983165 CJK983165 CTG983165 DDC983165 DMY983165 DWU983165 EGQ983165 EQM983165 FAI983165 FKE983165 FUA983165 GDW983165 GNS983165 GXO983165 HHK983165 HRG983165 IBC983165 IKY983165 IUU983165 JEQ983165 JOM983165 JYI983165 KIE983165 KSA983165 LBW983165 LLS983165 LVO983165 MFK983165 MPG983165 MZC983165 NIY983165 NSU983165 OCQ983165 OMM983165 OWI983165 PGE983165 PQA983165 PZW983165 QJS983165 QTO983165 RDK983165 RNG983165 RXC983165 SGY983165 SQU983165 TAQ983165 TKM983165 TUI983165 UEE983165 UOA983165 UXW983165 VHS983165 VRO983165 WBK983165 WLG983165 WVC983165 F119 IQ119 SM119 ACI119 AME119 AWA119 BFW119 BPS119 BZO119 CJK119 CTG119 DDC119 DMY119 DWU119 EGQ119 EQM119 FAI119 FKE119 FUA119 GDW119 GNS119 GXO119 HHK119 HRG119 IBC119 IKY119 IUU119 JEQ119 JOM119 JYI119 KIE119 KSA119 LBW119 LLS119 LVO119 MFK119 MPG119 MZC119 NIY119 NSU119 OCQ119 OMM119 OWI119 PGE119 PQA119 PZW119 QJS119 QTO119 RDK119 RNG119 RXC119 SGY119 SQU119 TAQ119 TKM119 TUI119 UEE119 UOA119 UXW119 VHS119 VRO119 WBK119 WLG119 WVC119 F65657 IQ65657 SM65657 ACI65657 AME65657 AWA65657 BFW65657 BPS65657 BZO65657 CJK65657 CTG65657 DDC65657 DMY65657 DWU65657 EGQ65657 EQM65657 FAI65657 FKE65657 FUA65657 GDW65657 GNS65657 GXO65657 HHK65657 HRG65657 IBC65657 IKY65657 IUU65657 JEQ65657 JOM65657 JYI65657 KIE65657 KSA65657 LBW65657 LLS65657 LVO65657 MFK65657 MPG65657 MZC65657 NIY65657 NSU65657 OCQ65657 OMM65657 OWI65657 PGE65657 PQA65657 PZW65657 QJS65657 QTO65657 RDK65657 RNG65657 RXC65657 SGY65657 SQU65657 TAQ65657 TKM65657 TUI65657 UEE65657 UOA65657 UXW65657 VHS65657 VRO65657 WBK65657 WLG65657 WVC65657 F131193 IQ131193 SM131193 ACI131193 AME131193 AWA131193 BFW131193 BPS131193 BZO131193 CJK131193 CTG131193 DDC131193 DMY131193 DWU131193 EGQ131193 EQM131193 FAI131193 FKE131193 FUA131193 GDW131193 GNS131193 GXO131193 HHK131193 HRG131193 IBC131193 IKY131193 IUU131193 JEQ131193 JOM131193 JYI131193 KIE131193 KSA131193 LBW131193 LLS131193 LVO131193 MFK131193 MPG131193 MZC131193 NIY131193 NSU131193 OCQ131193 OMM131193 OWI131193 PGE131193 PQA131193 PZW131193 QJS131193 QTO131193 RDK131193 RNG131193 RXC131193 SGY131193 SQU131193 TAQ131193 TKM131193 TUI131193 UEE131193 UOA131193 UXW131193 VHS131193 VRO131193 WBK131193 WLG131193 WVC131193 F196729 IQ196729 SM196729 ACI196729 AME196729 AWA196729 BFW196729 BPS196729 BZO196729 CJK196729 CTG196729 DDC196729 DMY196729 DWU196729 EGQ196729 EQM196729 FAI196729 FKE196729 FUA196729 GDW196729 GNS196729 GXO196729 HHK196729 HRG196729 IBC196729 IKY196729 IUU196729 JEQ196729 JOM196729 JYI196729 KIE196729 KSA196729 LBW196729 LLS196729 LVO196729 MFK196729 MPG196729 MZC196729 NIY196729 NSU196729 OCQ196729 OMM196729 OWI196729 PGE196729 PQA196729 PZW196729 QJS196729 QTO196729 RDK196729 RNG196729 RXC196729 SGY196729 SQU196729 TAQ196729 TKM196729 TUI196729 UEE196729 UOA196729 UXW196729 VHS196729 VRO196729 WBK196729 WLG196729 WVC196729 F262265 IQ262265 SM262265 ACI262265 AME262265 AWA262265 BFW262265 BPS262265 BZO262265 CJK262265 CTG262265 DDC262265 DMY262265 DWU262265 EGQ262265 EQM262265 FAI262265 FKE262265 FUA262265 GDW262265 GNS262265 GXO262265 HHK262265 HRG262265 IBC262265 IKY262265 IUU262265 JEQ262265 JOM262265 JYI262265 KIE262265 KSA262265 LBW262265 LLS262265 LVO262265 MFK262265 MPG262265 MZC262265 NIY262265 NSU262265 OCQ262265 OMM262265 OWI262265 PGE262265 PQA262265 PZW262265 QJS262265 QTO262265 RDK262265 RNG262265 RXC262265 SGY262265 SQU262265 TAQ262265 TKM262265 TUI262265 UEE262265 UOA262265 UXW262265 VHS262265 VRO262265 WBK262265 WLG262265 WVC262265 F327801 IQ327801 SM327801 ACI327801 AME327801 AWA327801 BFW327801 BPS327801 BZO327801 CJK327801 CTG327801 DDC327801 DMY327801 DWU327801 EGQ327801 EQM327801 FAI327801 FKE327801 FUA327801 GDW327801 GNS327801 GXO327801 HHK327801 HRG327801 IBC327801 IKY327801 IUU327801 JEQ327801 JOM327801 JYI327801 KIE327801 KSA327801 LBW327801 LLS327801 LVO327801 MFK327801 MPG327801 MZC327801 NIY327801 NSU327801 OCQ327801 OMM327801 OWI327801 PGE327801 PQA327801 PZW327801 QJS327801 QTO327801 RDK327801 RNG327801 RXC327801 SGY327801 SQU327801 TAQ327801 TKM327801 TUI327801 UEE327801 UOA327801 UXW327801 VHS327801 VRO327801 WBK327801 WLG327801 WVC327801 F393337 IQ393337 SM393337 ACI393337 AME393337 AWA393337 BFW393337 BPS393337 BZO393337 CJK393337 CTG393337 DDC393337 DMY393337 DWU393337 EGQ393337 EQM393337 FAI393337 FKE393337 FUA393337 GDW393337 GNS393337 GXO393337 HHK393337 HRG393337 IBC393337 IKY393337 IUU393337 JEQ393337 JOM393337 JYI393337 KIE393337 KSA393337 LBW393337 LLS393337 LVO393337 MFK393337 MPG393337 MZC393337 NIY393337 NSU393337 OCQ393337 OMM393337 OWI393337 PGE393337 PQA393337 PZW393337 QJS393337 QTO393337 RDK393337 RNG393337 RXC393337 SGY393337 SQU393337 TAQ393337 TKM393337 TUI393337 UEE393337 UOA393337 UXW393337 VHS393337 VRO393337 WBK393337 WLG393337 WVC393337 F458873 IQ458873 SM458873 ACI458873 AME458873 AWA458873 BFW458873 BPS458873 BZO458873 CJK458873 CTG458873 DDC458873 DMY458873 DWU458873 EGQ458873 EQM458873 FAI458873 FKE458873 FUA458873 GDW458873 GNS458873 GXO458873 HHK458873 HRG458873 IBC458873 IKY458873 IUU458873 JEQ458873 JOM458873 JYI458873 KIE458873 KSA458873 LBW458873 LLS458873 LVO458873 MFK458873 MPG458873 MZC458873 NIY458873 NSU458873 OCQ458873 OMM458873 OWI458873 PGE458873 PQA458873 PZW458873 QJS458873 QTO458873 RDK458873 RNG458873 RXC458873 SGY458873 SQU458873 TAQ458873 TKM458873 TUI458873 UEE458873 UOA458873 UXW458873 VHS458873 VRO458873 WBK458873 WLG458873 WVC458873 F524409 IQ524409 SM524409 ACI524409 AME524409 AWA524409 BFW524409 BPS524409 BZO524409 CJK524409 CTG524409 DDC524409 DMY524409 DWU524409 EGQ524409 EQM524409 FAI524409 FKE524409 FUA524409 GDW524409 GNS524409 GXO524409 HHK524409 HRG524409 IBC524409 IKY524409 IUU524409 JEQ524409 JOM524409 JYI524409 KIE524409 KSA524409 LBW524409 LLS524409 LVO524409 MFK524409 MPG524409 MZC524409 NIY524409 NSU524409 OCQ524409 OMM524409 OWI524409 PGE524409 PQA524409 PZW524409 QJS524409 QTO524409 RDK524409 RNG524409 RXC524409 SGY524409 SQU524409 TAQ524409 TKM524409 TUI524409 UEE524409 UOA524409 UXW524409 VHS524409 VRO524409 WBK524409 WLG524409 WVC524409 F589945 IQ589945 SM589945 ACI589945 AME589945 AWA589945 BFW589945 BPS589945 BZO589945 CJK589945 CTG589945 DDC589945 DMY589945 DWU589945 EGQ589945 EQM589945 FAI589945 FKE589945 FUA589945 GDW589945 GNS589945 GXO589945 HHK589945 HRG589945 IBC589945 IKY589945 IUU589945 JEQ589945 JOM589945 JYI589945 KIE589945 KSA589945 LBW589945 LLS589945 LVO589945 MFK589945 MPG589945 MZC589945 NIY589945 NSU589945 OCQ589945 OMM589945 OWI589945 PGE589945 PQA589945 PZW589945 QJS589945 QTO589945 RDK589945 RNG589945 RXC589945 SGY589945 SQU589945 TAQ589945 TKM589945 TUI589945 UEE589945 UOA589945 UXW589945 VHS589945 VRO589945 WBK589945 WLG589945 WVC589945 F655481 IQ655481 SM655481 ACI655481 AME655481 AWA655481 BFW655481 BPS655481 BZO655481 CJK655481 CTG655481 DDC655481 DMY655481 DWU655481 EGQ655481 EQM655481 FAI655481 FKE655481 FUA655481 GDW655481 GNS655481 GXO655481 HHK655481 HRG655481 IBC655481 IKY655481 IUU655481 JEQ655481 JOM655481 JYI655481 KIE655481 KSA655481 LBW655481 LLS655481 LVO655481 MFK655481 MPG655481 MZC655481 NIY655481 NSU655481 OCQ655481 OMM655481 OWI655481 PGE655481 PQA655481 PZW655481 QJS655481 QTO655481 RDK655481 RNG655481 RXC655481 SGY655481 SQU655481 TAQ655481 TKM655481 TUI655481 UEE655481 UOA655481 UXW655481 VHS655481 VRO655481 WBK655481 WLG655481 WVC655481 F721017 IQ721017 SM721017 ACI721017 AME721017 AWA721017 BFW721017 BPS721017 BZO721017 CJK721017 CTG721017 DDC721017 DMY721017 DWU721017 EGQ721017 EQM721017 FAI721017 FKE721017 FUA721017 GDW721017 GNS721017 GXO721017 HHK721017 HRG721017 IBC721017 IKY721017 IUU721017 JEQ721017 JOM721017 JYI721017 KIE721017 KSA721017 LBW721017 LLS721017 LVO721017 MFK721017 MPG721017 MZC721017 NIY721017 NSU721017 OCQ721017 OMM721017 OWI721017 PGE721017 PQA721017 PZW721017 QJS721017 QTO721017 RDK721017 RNG721017 RXC721017 SGY721017 SQU721017 TAQ721017 TKM721017 TUI721017 UEE721017 UOA721017 UXW721017 VHS721017 VRO721017 WBK721017 WLG721017 WVC721017 F786553 IQ786553 SM786553 ACI786553 AME786553 AWA786553 BFW786553 BPS786553 BZO786553 CJK786553 CTG786553 DDC786553 DMY786553 DWU786553 EGQ786553 EQM786553 FAI786553 FKE786553 FUA786553 GDW786553 GNS786553 GXO786553 HHK786553 HRG786553 IBC786553 IKY786553 IUU786553 JEQ786553 JOM786553 JYI786553 KIE786553 KSA786553 LBW786553 LLS786553 LVO786553 MFK786553 MPG786553 MZC786553 NIY786553 NSU786553 OCQ786553 OMM786553 OWI786553 PGE786553 PQA786553 PZW786553 QJS786553 QTO786553 RDK786553 RNG786553 RXC786553 SGY786553 SQU786553 TAQ786553 TKM786553 TUI786553 UEE786553 UOA786553 UXW786553 VHS786553 VRO786553 WBK786553 WLG786553 WVC786553 F852089 IQ852089 SM852089 ACI852089 AME852089 AWA852089 BFW852089 BPS852089 BZO852089 CJK852089 CTG852089 DDC852089 DMY852089 DWU852089 EGQ852089 EQM852089 FAI852089 FKE852089 FUA852089 GDW852089 GNS852089 GXO852089 HHK852089 HRG852089 IBC852089 IKY852089 IUU852089 JEQ852089 JOM852089 JYI852089 KIE852089 KSA852089 LBW852089 LLS852089 LVO852089 MFK852089 MPG852089 MZC852089 NIY852089 NSU852089 OCQ852089 OMM852089 OWI852089 PGE852089 PQA852089 PZW852089 QJS852089 QTO852089 RDK852089 RNG852089 RXC852089 SGY852089 SQU852089 TAQ852089 TKM852089 TUI852089 UEE852089 UOA852089 UXW852089 VHS852089 VRO852089 WBK852089 WLG852089 WVC852089 F917625 IQ917625 SM917625 ACI917625 AME917625 AWA917625 BFW917625 BPS917625 BZO917625 CJK917625 CTG917625 DDC917625 DMY917625 DWU917625 EGQ917625 EQM917625 FAI917625 FKE917625 FUA917625 GDW917625 GNS917625 GXO917625 HHK917625 HRG917625 IBC917625 IKY917625 IUU917625 JEQ917625 JOM917625 JYI917625 KIE917625 KSA917625 LBW917625 LLS917625 LVO917625 MFK917625 MPG917625 MZC917625 NIY917625 NSU917625 OCQ917625 OMM917625 OWI917625 PGE917625 PQA917625 PZW917625 QJS917625 QTO917625 RDK917625 RNG917625 RXC917625 SGY917625 SQU917625 TAQ917625 TKM917625 TUI917625 UEE917625 UOA917625 UXW917625 VHS917625 VRO917625 WBK917625 WLG917625 WVC917625 F983161 IQ983161 SM983161 ACI983161 AME983161 AWA983161 BFW983161 BPS983161 BZO983161 CJK983161 CTG983161 DDC983161 DMY983161 DWU983161 EGQ983161 EQM983161 FAI983161 FKE983161 FUA983161 GDW983161 GNS983161 GXO983161 HHK983161 HRG983161 IBC983161 IKY983161 IUU983161 JEQ983161 JOM983161 JYI983161 KIE983161 KSA983161 LBW983161 LLS983161 LVO983161 MFK983161 MPG983161 MZC983161 NIY983161 NSU983161 OCQ983161 OMM983161 OWI983161 PGE983161 PQA983161 PZW983161 QJS983161 QTO983161 RDK983161 RNG983161 RXC983161 SGY983161 SQU983161 TAQ983161 TKM983161 TUI983161 UEE983161 UOA983161 UXW983161 VHS983161 VRO983161 WBK983161 WLG983161 WVC983161 F31:F33 IQ31:IQ33 SM31:SM33 ACI31:ACI33 AME31:AME33 AWA31:AWA33 BFW31:BFW33 BPS31:BPS33 BZO31:BZO33 CJK31:CJK33 CTG31:CTG33 DDC31:DDC33 DMY31:DMY33 DWU31:DWU33 EGQ31:EGQ33 EQM31:EQM33 FAI31:FAI33 FKE31:FKE33 FUA31:FUA33 GDW31:GDW33 GNS31:GNS33 GXO31:GXO33 HHK31:HHK33 HRG31:HRG33 IBC31:IBC33 IKY31:IKY33 IUU31:IUU33 JEQ31:JEQ33 JOM31:JOM33 JYI31:JYI33 KIE31:KIE33 KSA31:KSA33 LBW31:LBW33 LLS31:LLS33 LVO31:LVO33 MFK31:MFK33 MPG31:MPG33 MZC31:MZC33 NIY31:NIY33 NSU31:NSU33 OCQ31:OCQ33 OMM31:OMM33 OWI31:OWI33 PGE31:PGE33 PQA31:PQA33 PZW31:PZW33 QJS31:QJS33 QTO31:QTO33 RDK31:RDK33 RNG31:RNG33 RXC31:RXC33 SGY31:SGY33 SQU31:SQU33 TAQ31:TAQ33 TKM31:TKM33 TUI31:TUI33 UEE31:UEE33 UOA31:UOA33 UXW31:UXW33 VHS31:VHS33 VRO31:VRO33 WBK31:WBK33 WLG31:WLG33 WVC31:WVC33 F65595:F65597 IQ65595:IQ65597 SM65595:SM65597 ACI65595:ACI65597 AME65595:AME65597 AWA65595:AWA65597 BFW65595:BFW65597 BPS65595:BPS65597 BZO65595:BZO65597 CJK65595:CJK65597 CTG65595:CTG65597 DDC65595:DDC65597 DMY65595:DMY65597 DWU65595:DWU65597 EGQ65595:EGQ65597 EQM65595:EQM65597 FAI65595:FAI65597 FKE65595:FKE65597 FUA65595:FUA65597 GDW65595:GDW65597 GNS65595:GNS65597 GXO65595:GXO65597 HHK65595:HHK65597 HRG65595:HRG65597 IBC65595:IBC65597 IKY65595:IKY65597 IUU65595:IUU65597 JEQ65595:JEQ65597 JOM65595:JOM65597 JYI65595:JYI65597 KIE65595:KIE65597 KSA65595:KSA65597 LBW65595:LBW65597 LLS65595:LLS65597 LVO65595:LVO65597 MFK65595:MFK65597 MPG65595:MPG65597 MZC65595:MZC65597 NIY65595:NIY65597 NSU65595:NSU65597 OCQ65595:OCQ65597 OMM65595:OMM65597 OWI65595:OWI65597 PGE65595:PGE65597 PQA65595:PQA65597 PZW65595:PZW65597 QJS65595:QJS65597 QTO65595:QTO65597 RDK65595:RDK65597 RNG65595:RNG65597 RXC65595:RXC65597 SGY65595:SGY65597 SQU65595:SQU65597 TAQ65595:TAQ65597 TKM65595:TKM65597 TUI65595:TUI65597 UEE65595:UEE65597 UOA65595:UOA65597 UXW65595:UXW65597 VHS65595:VHS65597 VRO65595:VRO65597 WBK65595:WBK65597 WLG65595:WLG65597 WVC65595:WVC65597 F131131:F131133 IQ131131:IQ131133 SM131131:SM131133 ACI131131:ACI131133 AME131131:AME131133 AWA131131:AWA131133 BFW131131:BFW131133 BPS131131:BPS131133 BZO131131:BZO131133 CJK131131:CJK131133 CTG131131:CTG131133 DDC131131:DDC131133 DMY131131:DMY131133 DWU131131:DWU131133 EGQ131131:EGQ131133 EQM131131:EQM131133 FAI131131:FAI131133 FKE131131:FKE131133 FUA131131:FUA131133 GDW131131:GDW131133 GNS131131:GNS131133 GXO131131:GXO131133 HHK131131:HHK131133 HRG131131:HRG131133 IBC131131:IBC131133 IKY131131:IKY131133 IUU131131:IUU131133 JEQ131131:JEQ131133 JOM131131:JOM131133 JYI131131:JYI131133 KIE131131:KIE131133 KSA131131:KSA131133 LBW131131:LBW131133 LLS131131:LLS131133 LVO131131:LVO131133 MFK131131:MFK131133 MPG131131:MPG131133 MZC131131:MZC131133 NIY131131:NIY131133 NSU131131:NSU131133 OCQ131131:OCQ131133 OMM131131:OMM131133 OWI131131:OWI131133 PGE131131:PGE131133 PQA131131:PQA131133 PZW131131:PZW131133 QJS131131:QJS131133 QTO131131:QTO131133 RDK131131:RDK131133 RNG131131:RNG131133 RXC131131:RXC131133 SGY131131:SGY131133 SQU131131:SQU131133 TAQ131131:TAQ131133 TKM131131:TKM131133 TUI131131:TUI131133 UEE131131:UEE131133 UOA131131:UOA131133 UXW131131:UXW131133 VHS131131:VHS131133 VRO131131:VRO131133 WBK131131:WBK131133 WLG131131:WLG131133 WVC131131:WVC131133 F196667:F196669 IQ196667:IQ196669 SM196667:SM196669 ACI196667:ACI196669 AME196667:AME196669 AWA196667:AWA196669 BFW196667:BFW196669 BPS196667:BPS196669 BZO196667:BZO196669 CJK196667:CJK196669 CTG196667:CTG196669 DDC196667:DDC196669 DMY196667:DMY196669 DWU196667:DWU196669 EGQ196667:EGQ196669 EQM196667:EQM196669 FAI196667:FAI196669 FKE196667:FKE196669 FUA196667:FUA196669 GDW196667:GDW196669 GNS196667:GNS196669 GXO196667:GXO196669 HHK196667:HHK196669 HRG196667:HRG196669 IBC196667:IBC196669 IKY196667:IKY196669 IUU196667:IUU196669 JEQ196667:JEQ196669 JOM196667:JOM196669 JYI196667:JYI196669 KIE196667:KIE196669 KSA196667:KSA196669 LBW196667:LBW196669 LLS196667:LLS196669 LVO196667:LVO196669 MFK196667:MFK196669 MPG196667:MPG196669 MZC196667:MZC196669 NIY196667:NIY196669 NSU196667:NSU196669 OCQ196667:OCQ196669 OMM196667:OMM196669 OWI196667:OWI196669 PGE196667:PGE196669 PQA196667:PQA196669 PZW196667:PZW196669 QJS196667:QJS196669 QTO196667:QTO196669 RDK196667:RDK196669 RNG196667:RNG196669 RXC196667:RXC196669 SGY196667:SGY196669 SQU196667:SQU196669 TAQ196667:TAQ196669 TKM196667:TKM196669 TUI196667:TUI196669 UEE196667:UEE196669 UOA196667:UOA196669 UXW196667:UXW196669 VHS196667:VHS196669 VRO196667:VRO196669 WBK196667:WBK196669 WLG196667:WLG196669 WVC196667:WVC196669 F262203:F262205 IQ262203:IQ262205 SM262203:SM262205 ACI262203:ACI262205 AME262203:AME262205 AWA262203:AWA262205 BFW262203:BFW262205 BPS262203:BPS262205 BZO262203:BZO262205 CJK262203:CJK262205 CTG262203:CTG262205 DDC262203:DDC262205 DMY262203:DMY262205 DWU262203:DWU262205 EGQ262203:EGQ262205 EQM262203:EQM262205 FAI262203:FAI262205 FKE262203:FKE262205 FUA262203:FUA262205 GDW262203:GDW262205 GNS262203:GNS262205 GXO262203:GXO262205 HHK262203:HHK262205 HRG262203:HRG262205 IBC262203:IBC262205 IKY262203:IKY262205 IUU262203:IUU262205 JEQ262203:JEQ262205 JOM262203:JOM262205 JYI262203:JYI262205 KIE262203:KIE262205 KSA262203:KSA262205 LBW262203:LBW262205 LLS262203:LLS262205 LVO262203:LVO262205 MFK262203:MFK262205 MPG262203:MPG262205 MZC262203:MZC262205 NIY262203:NIY262205 NSU262203:NSU262205 OCQ262203:OCQ262205 OMM262203:OMM262205 OWI262203:OWI262205 PGE262203:PGE262205 PQA262203:PQA262205 PZW262203:PZW262205 QJS262203:QJS262205 QTO262203:QTO262205 RDK262203:RDK262205 RNG262203:RNG262205 RXC262203:RXC262205 SGY262203:SGY262205 SQU262203:SQU262205 TAQ262203:TAQ262205 TKM262203:TKM262205 TUI262203:TUI262205 UEE262203:UEE262205 UOA262203:UOA262205 UXW262203:UXW262205 VHS262203:VHS262205 VRO262203:VRO262205 WBK262203:WBK262205 WLG262203:WLG262205 WVC262203:WVC262205 F327739:F327741 IQ327739:IQ327741 SM327739:SM327741 ACI327739:ACI327741 AME327739:AME327741 AWA327739:AWA327741 BFW327739:BFW327741 BPS327739:BPS327741 BZO327739:BZO327741 CJK327739:CJK327741 CTG327739:CTG327741 DDC327739:DDC327741 DMY327739:DMY327741 DWU327739:DWU327741 EGQ327739:EGQ327741 EQM327739:EQM327741 FAI327739:FAI327741 FKE327739:FKE327741 FUA327739:FUA327741 GDW327739:GDW327741 GNS327739:GNS327741 GXO327739:GXO327741 HHK327739:HHK327741 HRG327739:HRG327741 IBC327739:IBC327741 IKY327739:IKY327741 IUU327739:IUU327741 JEQ327739:JEQ327741 JOM327739:JOM327741 JYI327739:JYI327741 KIE327739:KIE327741 KSA327739:KSA327741 LBW327739:LBW327741 LLS327739:LLS327741 LVO327739:LVO327741 MFK327739:MFK327741 MPG327739:MPG327741 MZC327739:MZC327741 NIY327739:NIY327741 NSU327739:NSU327741 OCQ327739:OCQ327741 OMM327739:OMM327741 OWI327739:OWI327741 PGE327739:PGE327741 PQA327739:PQA327741 PZW327739:PZW327741 QJS327739:QJS327741 QTO327739:QTO327741 RDK327739:RDK327741 RNG327739:RNG327741 RXC327739:RXC327741 SGY327739:SGY327741 SQU327739:SQU327741 TAQ327739:TAQ327741 TKM327739:TKM327741 TUI327739:TUI327741 UEE327739:UEE327741 UOA327739:UOA327741 UXW327739:UXW327741 VHS327739:VHS327741 VRO327739:VRO327741 WBK327739:WBK327741 WLG327739:WLG327741 WVC327739:WVC327741 F393275:F393277 IQ393275:IQ393277 SM393275:SM393277 ACI393275:ACI393277 AME393275:AME393277 AWA393275:AWA393277 BFW393275:BFW393277 BPS393275:BPS393277 BZO393275:BZO393277 CJK393275:CJK393277 CTG393275:CTG393277 DDC393275:DDC393277 DMY393275:DMY393277 DWU393275:DWU393277 EGQ393275:EGQ393277 EQM393275:EQM393277 FAI393275:FAI393277 FKE393275:FKE393277 FUA393275:FUA393277 GDW393275:GDW393277 GNS393275:GNS393277 GXO393275:GXO393277 HHK393275:HHK393277 HRG393275:HRG393277 IBC393275:IBC393277 IKY393275:IKY393277 IUU393275:IUU393277 JEQ393275:JEQ393277 JOM393275:JOM393277 JYI393275:JYI393277 KIE393275:KIE393277 KSA393275:KSA393277 LBW393275:LBW393277 LLS393275:LLS393277 LVO393275:LVO393277 MFK393275:MFK393277 MPG393275:MPG393277 MZC393275:MZC393277 NIY393275:NIY393277 NSU393275:NSU393277 OCQ393275:OCQ393277 OMM393275:OMM393277 OWI393275:OWI393277 PGE393275:PGE393277 PQA393275:PQA393277 PZW393275:PZW393277 QJS393275:QJS393277 QTO393275:QTO393277 RDK393275:RDK393277 RNG393275:RNG393277 RXC393275:RXC393277 SGY393275:SGY393277 SQU393275:SQU393277 TAQ393275:TAQ393277 TKM393275:TKM393277 TUI393275:TUI393277 UEE393275:UEE393277 UOA393275:UOA393277 UXW393275:UXW393277 VHS393275:VHS393277 VRO393275:VRO393277 WBK393275:WBK393277 WLG393275:WLG393277 WVC393275:WVC393277 F458811:F458813 IQ458811:IQ458813 SM458811:SM458813 ACI458811:ACI458813 AME458811:AME458813 AWA458811:AWA458813 BFW458811:BFW458813 BPS458811:BPS458813 BZO458811:BZO458813 CJK458811:CJK458813 CTG458811:CTG458813 DDC458811:DDC458813 DMY458811:DMY458813 DWU458811:DWU458813 EGQ458811:EGQ458813 EQM458811:EQM458813 FAI458811:FAI458813 FKE458811:FKE458813 FUA458811:FUA458813 GDW458811:GDW458813 GNS458811:GNS458813 GXO458811:GXO458813 HHK458811:HHK458813 HRG458811:HRG458813 IBC458811:IBC458813 IKY458811:IKY458813 IUU458811:IUU458813 JEQ458811:JEQ458813 JOM458811:JOM458813 JYI458811:JYI458813 KIE458811:KIE458813 KSA458811:KSA458813 LBW458811:LBW458813 LLS458811:LLS458813 LVO458811:LVO458813 MFK458811:MFK458813 MPG458811:MPG458813 MZC458811:MZC458813 NIY458811:NIY458813 NSU458811:NSU458813 OCQ458811:OCQ458813 OMM458811:OMM458813 OWI458811:OWI458813 PGE458811:PGE458813 PQA458811:PQA458813 PZW458811:PZW458813 QJS458811:QJS458813 QTO458811:QTO458813 RDK458811:RDK458813 RNG458811:RNG458813 RXC458811:RXC458813 SGY458811:SGY458813 SQU458811:SQU458813 TAQ458811:TAQ458813 TKM458811:TKM458813 TUI458811:TUI458813 UEE458811:UEE458813 UOA458811:UOA458813 UXW458811:UXW458813 VHS458811:VHS458813 VRO458811:VRO458813 WBK458811:WBK458813 WLG458811:WLG458813 WVC458811:WVC458813 F524347:F524349 IQ524347:IQ524349 SM524347:SM524349 ACI524347:ACI524349 AME524347:AME524349 AWA524347:AWA524349 BFW524347:BFW524349 BPS524347:BPS524349 BZO524347:BZO524349 CJK524347:CJK524349 CTG524347:CTG524349 DDC524347:DDC524349 DMY524347:DMY524349 DWU524347:DWU524349 EGQ524347:EGQ524349 EQM524347:EQM524349 FAI524347:FAI524349 FKE524347:FKE524349 FUA524347:FUA524349 GDW524347:GDW524349 GNS524347:GNS524349 GXO524347:GXO524349 HHK524347:HHK524349 HRG524347:HRG524349 IBC524347:IBC524349 IKY524347:IKY524349 IUU524347:IUU524349 JEQ524347:JEQ524349 JOM524347:JOM524349 JYI524347:JYI524349 KIE524347:KIE524349 KSA524347:KSA524349 LBW524347:LBW524349 LLS524347:LLS524349 LVO524347:LVO524349 MFK524347:MFK524349 MPG524347:MPG524349 MZC524347:MZC524349 NIY524347:NIY524349 NSU524347:NSU524349 OCQ524347:OCQ524349 OMM524347:OMM524349 OWI524347:OWI524349 PGE524347:PGE524349 PQA524347:PQA524349 PZW524347:PZW524349 QJS524347:QJS524349 QTO524347:QTO524349 RDK524347:RDK524349 RNG524347:RNG524349 RXC524347:RXC524349 SGY524347:SGY524349 SQU524347:SQU524349 TAQ524347:TAQ524349 TKM524347:TKM524349 TUI524347:TUI524349 UEE524347:UEE524349 UOA524347:UOA524349 UXW524347:UXW524349 VHS524347:VHS524349 VRO524347:VRO524349 WBK524347:WBK524349 WLG524347:WLG524349 WVC524347:WVC524349 F589883:F589885 IQ589883:IQ589885 SM589883:SM589885 ACI589883:ACI589885 AME589883:AME589885 AWA589883:AWA589885 BFW589883:BFW589885 BPS589883:BPS589885 BZO589883:BZO589885 CJK589883:CJK589885 CTG589883:CTG589885 DDC589883:DDC589885 DMY589883:DMY589885 DWU589883:DWU589885 EGQ589883:EGQ589885 EQM589883:EQM589885 FAI589883:FAI589885 FKE589883:FKE589885 FUA589883:FUA589885 GDW589883:GDW589885 GNS589883:GNS589885 GXO589883:GXO589885 HHK589883:HHK589885 HRG589883:HRG589885 IBC589883:IBC589885 IKY589883:IKY589885 IUU589883:IUU589885 JEQ589883:JEQ589885 JOM589883:JOM589885 JYI589883:JYI589885 KIE589883:KIE589885 KSA589883:KSA589885 LBW589883:LBW589885 LLS589883:LLS589885 LVO589883:LVO589885 MFK589883:MFK589885 MPG589883:MPG589885 MZC589883:MZC589885 NIY589883:NIY589885 NSU589883:NSU589885 OCQ589883:OCQ589885 OMM589883:OMM589885 OWI589883:OWI589885 PGE589883:PGE589885 PQA589883:PQA589885 PZW589883:PZW589885 QJS589883:QJS589885 QTO589883:QTO589885 RDK589883:RDK589885 RNG589883:RNG589885 RXC589883:RXC589885 SGY589883:SGY589885 SQU589883:SQU589885 TAQ589883:TAQ589885 TKM589883:TKM589885 TUI589883:TUI589885 UEE589883:UEE589885 UOA589883:UOA589885 UXW589883:UXW589885 VHS589883:VHS589885 VRO589883:VRO589885 WBK589883:WBK589885 WLG589883:WLG589885 WVC589883:WVC589885 F655419:F655421 IQ655419:IQ655421 SM655419:SM655421 ACI655419:ACI655421 AME655419:AME655421 AWA655419:AWA655421 BFW655419:BFW655421 BPS655419:BPS655421 BZO655419:BZO655421 CJK655419:CJK655421 CTG655419:CTG655421 DDC655419:DDC655421 DMY655419:DMY655421 DWU655419:DWU655421 EGQ655419:EGQ655421 EQM655419:EQM655421 FAI655419:FAI655421 FKE655419:FKE655421 FUA655419:FUA655421 GDW655419:GDW655421 GNS655419:GNS655421 GXO655419:GXO655421 HHK655419:HHK655421 HRG655419:HRG655421 IBC655419:IBC655421 IKY655419:IKY655421 IUU655419:IUU655421 JEQ655419:JEQ655421 JOM655419:JOM655421 JYI655419:JYI655421 KIE655419:KIE655421 KSA655419:KSA655421 LBW655419:LBW655421 LLS655419:LLS655421 LVO655419:LVO655421 MFK655419:MFK655421 MPG655419:MPG655421 MZC655419:MZC655421 NIY655419:NIY655421 NSU655419:NSU655421 OCQ655419:OCQ655421 OMM655419:OMM655421 OWI655419:OWI655421 PGE655419:PGE655421 PQA655419:PQA655421 PZW655419:PZW655421 QJS655419:QJS655421 QTO655419:QTO655421 RDK655419:RDK655421 RNG655419:RNG655421 RXC655419:RXC655421 SGY655419:SGY655421 SQU655419:SQU655421 TAQ655419:TAQ655421 TKM655419:TKM655421 TUI655419:TUI655421 UEE655419:UEE655421 UOA655419:UOA655421 UXW655419:UXW655421 VHS655419:VHS655421 VRO655419:VRO655421 WBK655419:WBK655421 WLG655419:WLG655421 WVC655419:WVC655421 F720955:F720957 IQ720955:IQ720957 SM720955:SM720957 ACI720955:ACI720957 AME720955:AME720957 AWA720955:AWA720957 BFW720955:BFW720957 BPS720955:BPS720957 BZO720955:BZO720957 CJK720955:CJK720957 CTG720955:CTG720957 DDC720955:DDC720957 DMY720955:DMY720957 DWU720955:DWU720957 EGQ720955:EGQ720957 EQM720955:EQM720957 FAI720955:FAI720957 FKE720955:FKE720957 FUA720955:FUA720957 GDW720955:GDW720957 GNS720955:GNS720957 GXO720955:GXO720957 HHK720955:HHK720957 HRG720955:HRG720957 IBC720955:IBC720957 IKY720955:IKY720957 IUU720955:IUU720957 JEQ720955:JEQ720957 JOM720955:JOM720957 JYI720955:JYI720957 KIE720955:KIE720957 KSA720955:KSA720957 LBW720955:LBW720957 LLS720955:LLS720957 LVO720955:LVO720957 MFK720955:MFK720957 MPG720955:MPG720957 MZC720955:MZC720957 NIY720955:NIY720957 NSU720955:NSU720957 OCQ720955:OCQ720957 OMM720955:OMM720957 OWI720955:OWI720957 PGE720955:PGE720957 PQA720955:PQA720957 PZW720955:PZW720957 QJS720955:QJS720957 QTO720955:QTO720957 RDK720955:RDK720957 RNG720955:RNG720957 RXC720955:RXC720957 SGY720955:SGY720957 SQU720955:SQU720957 TAQ720955:TAQ720957 TKM720955:TKM720957 TUI720955:TUI720957 UEE720955:UEE720957 UOA720955:UOA720957 UXW720955:UXW720957 VHS720955:VHS720957 VRO720955:VRO720957 WBK720955:WBK720957 WLG720955:WLG720957 WVC720955:WVC720957 F786491:F786493 IQ786491:IQ786493 SM786491:SM786493 ACI786491:ACI786493 AME786491:AME786493 AWA786491:AWA786493 BFW786491:BFW786493 BPS786491:BPS786493 BZO786491:BZO786493 CJK786491:CJK786493 CTG786491:CTG786493 DDC786491:DDC786493 DMY786491:DMY786493 DWU786491:DWU786493 EGQ786491:EGQ786493 EQM786491:EQM786493 FAI786491:FAI786493 FKE786491:FKE786493 FUA786491:FUA786493 GDW786491:GDW786493 GNS786491:GNS786493 GXO786491:GXO786493 HHK786491:HHK786493 HRG786491:HRG786493 IBC786491:IBC786493 IKY786491:IKY786493 IUU786491:IUU786493 JEQ786491:JEQ786493 JOM786491:JOM786493 JYI786491:JYI786493 KIE786491:KIE786493 KSA786491:KSA786493 LBW786491:LBW786493 LLS786491:LLS786493 LVO786491:LVO786493 MFK786491:MFK786493 MPG786491:MPG786493 MZC786491:MZC786493 NIY786491:NIY786493 NSU786491:NSU786493 OCQ786491:OCQ786493 OMM786491:OMM786493 OWI786491:OWI786493 PGE786491:PGE786493 PQA786491:PQA786493 PZW786491:PZW786493 QJS786491:QJS786493 QTO786491:QTO786493 RDK786491:RDK786493 RNG786491:RNG786493 RXC786491:RXC786493 SGY786491:SGY786493 SQU786491:SQU786493 TAQ786491:TAQ786493 TKM786491:TKM786493 TUI786491:TUI786493 UEE786491:UEE786493 UOA786491:UOA786493 UXW786491:UXW786493 VHS786491:VHS786493 VRO786491:VRO786493 WBK786491:WBK786493 WLG786491:WLG786493 WVC786491:WVC786493 F852027:F852029 IQ852027:IQ852029 SM852027:SM852029 ACI852027:ACI852029 AME852027:AME852029 AWA852027:AWA852029 BFW852027:BFW852029 BPS852027:BPS852029 BZO852027:BZO852029 CJK852027:CJK852029 CTG852027:CTG852029 DDC852027:DDC852029 DMY852027:DMY852029 DWU852027:DWU852029 EGQ852027:EGQ852029 EQM852027:EQM852029 FAI852027:FAI852029 FKE852027:FKE852029 FUA852027:FUA852029 GDW852027:GDW852029 GNS852027:GNS852029 GXO852027:GXO852029 HHK852027:HHK852029 HRG852027:HRG852029 IBC852027:IBC852029 IKY852027:IKY852029 IUU852027:IUU852029 JEQ852027:JEQ852029 JOM852027:JOM852029 JYI852027:JYI852029 KIE852027:KIE852029 KSA852027:KSA852029 LBW852027:LBW852029 LLS852027:LLS852029 LVO852027:LVO852029 MFK852027:MFK852029 MPG852027:MPG852029 MZC852027:MZC852029 NIY852027:NIY852029 NSU852027:NSU852029 OCQ852027:OCQ852029 OMM852027:OMM852029 OWI852027:OWI852029 PGE852027:PGE852029 PQA852027:PQA852029 PZW852027:PZW852029 QJS852027:QJS852029 QTO852027:QTO852029 RDK852027:RDK852029 RNG852027:RNG852029 RXC852027:RXC852029 SGY852027:SGY852029 SQU852027:SQU852029 TAQ852027:TAQ852029 TKM852027:TKM852029 TUI852027:TUI852029 UEE852027:UEE852029 UOA852027:UOA852029 UXW852027:UXW852029 VHS852027:VHS852029 VRO852027:VRO852029 WBK852027:WBK852029 WLG852027:WLG852029 WVC852027:WVC852029 F917563:F917565 IQ917563:IQ917565 SM917563:SM917565 ACI917563:ACI917565 AME917563:AME917565 AWA917563:AWA917565 BFW917563:BFW917565 BPS917563:BPS917565 BZO917563:BZO917565 CJK917563:CJK917565 CTG917563:CTG917565 DDC917563:DDC917565 DMY917563:DMY917565 DWU917563:DWU917565 EGQ917563:EGQ917565 EQM917563:EQM917565 FAI917563:FAI917565 FKE917563:FKE917565 FUA917563:FUA917565 GDW917563:GDW917565 GNS917563:GNS917565 GXO917563:GXO917565 HHK917563:HHK917565 HRG917563:HRG917565 IBC917563:IBC917565 IKY917563:IKY917565 IUU917563:IUU917565 JEQ917563:JEQ917565 JOM917563:JOM917565 JYI917563:JYI917565 KIE917563:KIE917565 KSA917563:KSA917565 LBW917563:LBW917565 LLS917563:LLS917565 LVO917563:LVO917565 MFK917563:MFK917565 MPG917563:MPG917565 MZC917563:MZC917565 NIY917563:NIY917565 NSU917563:NSU917565 OCQ917563:OCQ917565 OMM917563:OMM917565 OWI917563:OWI917565 PGE917563:PGE917565 PQA917563:PQA917565 PZW917563:PZW917565 QJS917563:QJS917565 QTO917563:QTO917565 RDK917563:RDK917565 RNG917563:RNG917565 RXC917563:RXC917565 SGY917563:SGY917565 SQU917563:SQU917565 TAQ917563:TAQ917565 TKM917563:TKM917565 TUI917563:TUI917565 UEE917563:UEE917565 UOA917563:UOA917565 UXW917563:UXW917565 VHS917563:VHS917565 VRO917563:VRO917565 WBK917563:WBK917565 WLG917563:WLG917565 WVC917563:WVC917565 F983099:F983101 IQ983099:IQ983101 SM983099:SM983101 ACI983099:ACI983101 AME983099:AME983101 AWA983099:AWA983101 BFW983099:BFW983101 BPS983099:BPS983101 BZO983099:BZO983101 CJK983099:CJK983101 CTG983099:CTG983101 DDC983099:DDC983101 DMY983099:DMY983101 DWU983099:DWU983101 EGQ983099:EGQ983101 EQM983099:EQM983101 FAI983099:FAI983101 FKE983099:FKE983101 FUA983099:FUA983101 GDW983099:GDW983101 GNS983099:GNS983101 GXO983099:GXO983101 HHK983099:HHK983101 HRG983099:HRG983101 IBC983099:IBC983101 IKY983099:IKY983101 IUU983099:IUU983101 JEQ983099:JEQ983101 JOM983099:JOM983101 JYI983099:JYI983101 KIE983099:KIE983101 KSA983099:KSA983101 LBW983099:LBW983101 LLS983099:LLS983101 LVO983099:LVO983101 MFK983099:MFK983101 MPG983099:MPG983101 MZC983099:MZC983101 NIY983099:NIY983101 NSU983099:NSU983101 OCQ983099:OCQ983101 OMM983099:OMM983101 OWI983099:OWI983101 PGE983099:PGE983101 PQA983099:PQA983101 PZW983099:PZW983101 QJS983099:QJS983101 QTO983099:QTO983101 RDK983099:RDK983101 RNG983099:RNG983101 RXC983099:RXC983101 SGY983099:SGY983101 SQU983099:SQU983101 TAQ983099:TAQ983101 TKM983099:TKM983101 TUI983099:TUI983101 UEE983099:UEE983101 UOA983099:UOA983101 UXW983099:UXW983101 VHS983099:VHS983101 VRO983099:VRO983101 WBK983099:WBK983101 WLG983099:WLG983101 WVC983099:WVC983101 F65599 IQ65599 SM65599 ACI65599 AME65599 AWA65599 BFW65599 BPS65599 BZO65599 CJK65599 CTG65599 DDC65599 DMY65599 DWU65599 EGQ65599 EQM65599 FAI65599 FKE65599 FUA65599 GDW65599 GNS65599 GXO65599 HHK65599 HRG65599 IBC65599 IKY65599 IUU65599 JEQ65599 JOM65599 JYI65599 KIE65599 KSA65599 LBW65599 LLS65599 LVO65599 MFK65599 MPG65599 MZC65599 NIY65599 NSU65599 OCQ65599 OMM65599 OWI65599 PGE65599 PQA65599 PZW65599 QJS65599 QTO65599 RDK65599 RNG65599 RXC65599 SGY65599 SQU65599 TAQ65599 TKM65599 TUI65599 UEE65599 UOA65599 UXW65599 VHS65599 VRO65599 WBK65599 WLG65599 WVC65599 F131135 IQ131135 SM131135 ACI131135 AME131135 AWA131135 BFW131135 BPS131135 BZO131135 CJK131135 CTG131135 DDC131135 DMY131135 DWU131135 EGQ131135 EQM131135 FAI131135 FKE131135 FUA131135 GDW131135 GNS131135 GXO131135 HHK131135 HRG131135 IBC131135 IKY131135 IUU131135 JEQ131135 JOM131135 JYI131135 KIE131135 KSA131135 LBW131135 LLS131135 LVO131135 MFK131135 MPG131135 MZC131135 NIY131135 NSU131135 OCQ131135 OMM131135 OWI131135 PGE131135 PQA131135 PZW131135 QJS131135 QTO131135 RDK131135 RNG131135 RXC131135 SGY131135 SQU131135 TAQ131135 TKM131135 TUI131135 UEE131135 UOA131135 UXW131135 VHS131135 VRO131135 WBK131135 WLG131135 WVC131135 F196671 IQ196671 SM196671 ACI196671 AME196671 AWA196671 BFW196671 BPS196671 BZO196671 CJK196671 CTG196671 DDC196671 DMY196671 DWU196671 EGQ196671 EQM196671 FAI196671 FKE196671 FUA196671 GDW196671 GNS196671 GXO196671 HHK196671 HRG196671 IBC196671 IKY196671 IUU196671 JEQ196671 JOM196671 JYI196671 KIE196671 KSA196671 LBW196671 LLS196671 LVO196671 MFK196671 MPG196671 MZC196671 NIY196671 NSU196671 OCQ196671 OMM196671 OWI196671 PGE196671 PQA196671 PZW196671 QJS196671 QTO196671 RDK196671 RNG196671 RXC196671 SGY196671 SQU196671 TAQ196671 TKM196671 TUI196671 UEE196671 UOA196671 UXW196671 VHS196671 VRO196671 WBK196671 WLG196671 WVC196671 F262207 IQ262207 SM262207 ACI262207 AME262207 AWA262207 BFW262207 BPS262207 BZO262207 CJK262207 CTG262207 DDC262207 DMY262207 DWU262207 EGQ262207 EQM262207 FAI262207 FKE262207 FUA262207 GDW262207 GNS262207 GXO262207 HHK262207 HRG262207 IBC262207 IKY262207 IUU262207 JEQ262207 JOM262207 JYI262207 KIE262207 KSA262207 LBW262207 LLS262207 LVO262207 MFK262207 MPG262207 MZC262207 NIY262207 NSU262207 OCQ262207 OMM262207 OWI262207 PGE262207 PQA262207 PZW262207 QJS262207 QTO262207 RDK262207 RNG262207 RXC262207 SGY262207 SQU262207 TAQ262207 TKM262207 TUI262207 UEE262207 UOA262207 UXW262207 VHS262207 VRO262207 WBK262207 WLG262207 WVC262207 F327743 IQ327743 SM327743 ACI327743 AME327743 AWA327743 BFW327743 BPS327743 BZO327743 CJK327743 CTG327743 DDC327743 DMY327743 DWU327743 EGQ327743 EQM327743 FAI327743 FKE327743 FUA327743 GDW327743 GNS327743 GXO327743 HHK327743 HRG327743 IBC327743 IKY327743 IUU327743 JEQ327743 JOM327743 JYI327743 KIE327743 KSA327743 LBW327743 LLS327743 LVO327743 MFK327743 MPG327743 MZC327743 NIY327743 NSU327743 OCQ327743 OMM327743 OWI327743 PGE327743 PQA327743 PZW327743 QJS327743 QTO327743 RDK327743 RNG327743 RXC327743 SGY327743 SQU327743 TAQ327743 TKM327743 TUI327743 UEE327743 UOA327743 UXW327743 VHS327743 VRO327743 WBK327743 WLG327743 WVC327743 F393279 IQ393279 SM393279 ACI393279 AME393279 AWA393279 BFW393279 BPS393279 BZO393279 CJK393279 CTG393279 DDC393279 DMY393279 DWU393279 EGQ393279 EQM393279 FAI393279 FKE393279 FUA393279 GDW393279 GNS393279 GXO393279 HHK393279 HRG393279 IBC393279 IKY393279 IUU393279 JEQ393279 JOM393279 JYI393279 KIE393279 KSA393279 LBW393279 LLS393279 LVO393279 MFK393279 MPG393279 MZC393279 NIY393279 NSU393279 OCQ393279 OMM393279 OWI393279 PGE393279 PQA393279 PZW393279 QJS393279 QTO393279 RDK393279 RNG393279 RXC393279 SGY393279 SQU393279 TAQ393279 TKM393279 TUI393279 UEE393279 UOA393279 UXW393279 VHS393279 VRO393279 WBK393279 WLG393279 WVC393279 F458815 IQ458815 SM458815 ACI458815 AME458815 AWA458815 BFW458815 BPS458815 BZO458815 CJK458815 CTG458815 DDC458815 DMY458815 DWU458815 EGQ458815 EQM458815 FAI458815 FKE458815 FUA458815 GDW458815 GNS458815 GXO458815 HHK458815 HRG458815 IBC458815 IKY458815 IUU458815 JEQ458815 JOM458815 JYI458815 KIE458815 KSA458815 LBW458815 LLS458815 LVO458815 MFK458815 MPG458815 MZC458815 NIY458815 NSU458815 OCQ458815 OMM458815 OWI458815 PGE458815 PQA458815 PZW458815 QJS458815 QTO458815 RDK458815 RNG458815 RXC458815 SGY458815 SQU458815 TAQ458815 TKM458815 TUI458815 UEE458815 UOA458815 UXW458815 VHS458815 VRO458815 WBK458815 WLG458815 WVC458815 F524351 IQ524351 SM524351 ACI524351 AME524351 AWA524351 BFW524351 BPS524351 BZO524351 CJK524351 CTG524351 DDC524351 DMY524351 DWU524351 EGQ524351 EQM524351 FAI524351 FKE524351 FUA524351 GDW524351 GNS524351 GXO524351 HHK524351 HRG524351 IBC524351 IKY524351 IUU524351 JEQ524351 JOM524351 JYI524351 KIE524351 KSA524351 LBW524351 LLS524351 LVO524351 MFK524351 MPG524351 MZC524351 NIY524351 NSU524351 OCQ524351 OMM524351 OWI524351 PGE524351 PQA524351 PZW524351 QJS524351 QTO524351 RDK524351 RNG524351 RXC524351 SGY524351 SQU524351 TAQ524351 TKM524351 TUI524351 UEE524351 UOA524351 UXW524351 VHS524351 VRO524351 WBK524351 WLG524351 WVC524351 F589887 IQ589887 SM589887 ACI589887 AME589887 AWA589887 BFW589887 BPS589887 BZO589887 CJK589887 CTG589887 DDC589887 DMY589887 DWU589887 EGQ589887 EQM589887 FAI589887 FKE589887 FUA589887 GDW589887 GNS589887 GXO589887 HHK589887 HRG589887 IBC589887 IKY589887 IUU589887 JEQ589887 JOM589887 JYI589887 KIE589887 KSA589887 LBW589887 LLS589887 LVO589887 MFK589887 MPG589887 MZC589887 NIY589887 NSU589887 OCQ589887 OMM589887 OWI589887 PGE589887 PQA589887 PZW589887 QJS589887 QTO589887 RDK589887 RNG589887 RXC589887 SGY589887 SQU589887 TAQ589887 TKM589887 TUI589887 UEE589887 UOA589887 UXW589887 VHS589887 VRO589887 WBK589887 WLG589887 WVC589887 F655423 IQ655423 SM655423 ACI655423 AME655423 AWA655423 BFW655423 BPS655423 BZO655423 CJK655423 CTG655423 DDC655423 DMY655423 DWU655423 EGQ655423 EQM655423 FAI655423 FKE655423 FUA655423 GDW655423 GNS655423 GXO655423 HHK655423 HRG655423 IBC655423 IKY655423 IUU655423 JEQ655423 JOM655423 JYI655423 KIE655423 KSA655423 LBW655423 LLS655423 LVO655423 MFK655423 MPG655423 MZC655423 NIY655423 NSU655423 OCQ655423 OMM655423 OWI655423 PGE655423 PQA655423 PZW655423 QJS655423 QTO655423 RDK655423 RNG655423 RXC655423 SGY655423 SQU655423 TAQ655423 TKM655423 TUI655423 UEE655423 UOA655423 UXW655423 VHS655423 VRO655423 WBK655423 WLG655423 WVC655423 F720959 IQ720959 SM720959 ACI720959 AME720959 AWA720959 BFW720959 BPS720959 BZO720959 CJK720959 CTG720959 DDC720959 DMY720959 DWU720959 EGQ720959 EQM720959 FAI720959 FKE720959 FUA720959 GDW720959 GNS720959 GXO720959 HHK720959 HRG720959 IBC720959 IKY720959 IUU720959 JEQ720959 JOM720959 JYI720959 KIE720959 KSA720959 LBW720959 LLS720959 LVO720959 MFK720959 MPG720959 MZC720959 NIY720959 NSU720959 OCQ720959 OMM720959 OWI720959 PGE720959 PQA720959 PZW720959 QJS720959 QTO720959 RDK720959 RNG720959 RXC720959 SGY720959 SQU720959 TAQ720959 TKM720959 TUI720959 UEE720959 UOA720959 UXW720959 VHS720959 VRO720959 WBK720959 WLG720959 WVC720959 F786495 IQ786495 SM786495 ACI786495 AME786495 AWA786495 BFW786495 BPS786495 BZO786495 CJK786495 CTG786495 DDC786495 DMY786495 DWU786495 EGQ786495 EQM786495 FAI786495 FKE786495 FUA786495 GDW786495 GNS786495 GXO786495 HHK786495 HRG786495 IBC786495 IKY786495 IUU786495 JEQ786495 JOM786495 JYI786495 KIE786495 KSA786495 LBW786495 LLS786495 LVO786495 MFK786495 MPG786495 MZC786495 NIY786495 NSU786495 OCQ786495 OMM786495 OWI786495 PGE786495 PQA786495 PZW786495 QJS786495 QTO786495 RDK786495 RNG786495 RXC786495 SGY786495 SQU786495 TAQ786495 TKM786495 TUI786495 UEE786495 UOA786495 UXW786495 VHS786495 VRO786495 WBK786495 WLG786495 WVC786495 F852031 IQ852031 SM852031 ACI852031 AME852031 AWA852031 BFW852031 BPS852031 BZO852031 CJK852031 CTG852031 DDC852031 DMY852031 DWU852031 EGQ852031 EQM852031 FAI852031 FKE852031 FUA852031 GDW852031 GNS852031 GXO852031 HHK852031 HRG852031 IBC852031 IKY852031 IUU852031 JEQ852031 JOM852031 JYI852031 KIE852031 KSA852031 LBW852031 LLS852031 LVO852031 MFK852031 MPG852031 MZC852031 NIY852031 NSU852031 OCQ852031 OMM852031 OWI852031 PGE852031 PQA852031 PZW852031 QJS852031 QTO852031 RDK852031 RNG852031 RXC852031 SGY852031 SQU852031 TAQ852031 TKM852031 TUI852031 UEE852031 UOA852031 UXW852031 VHS852031 VRO852031 WBK852031 WLG852031 WVC852031 F917567 IQ917567 SM917567 ACI917567 AME917567 AWA917567 BFW917567 BPS917567 BZO917567 CJK917567 CTG917567 DDC917567 DMY917567 DWU917567 EGQ917567 EQM917567 FAI917567 FKE917567 FUA917567 GDW917567 GNS917567 GXO917567 HHK917567 HRG917567 IBC917567 IKY917567 IUU917567 JEQ917567 JOM917567 JYI917567 KIE917567 KSA917567 LBW917567 LLS917567 LVO917567 MFK917567 MPG917567 MZC917567 NIY917567 NSU917567 OCQ917567 OMM917567 OWI917567 PGE917567 PQA917567 PZW917567 QJS917567 QTO917567 RDK917567 RNG917567 RXC917567 SGY917567 SQU917567 TAQ917567 TKM917567 TUI917567 UEE917567 UOA917567 UXW917567 VHS917567 VRO917567 WBK917567 WLG917567 WVC917567 F983103 IQ983103 SM983103 ACI983103 AME983103 AWA983103 BFW983103 BPS983103 BZO983103 CJK983103 CTG983103 DDC983103 DMY983103 DWU983103 EGQ983103 EQM983103 FAI983103 FKE983103 FUA983103 GDW983103 GNS983103 GXO983103 HHK983103 HRG983103 IBC983103 IKY983103 IUU983103 JEQ983103 JOM983103 JYI983103 KIE983103 KSA983103 LBW983103 LLS983103 LVO983103 MFK983103 MPG983103 MZC983103 NIY983103 NSU983103 OCQ983103 OMM983103 OWI983103 PGE983103 PQA983103 PZW983103 QJS983103 QTO983103 RDK983103 RNG983103 RXC983103 SGY983103 SQU983103 TAQ983103 TKM983103 TUI983103 UEE983103 UOA983103 UXW983103 VHS983103 VRO983103 WBK983103 WLG983103 WVC983103 F29 IQ29 SM29 ACI29 AME29 AWA29 BFW29 BPS29 BZO29 CJK29 CTG29 DDC29 DMY29 DWU29 EGQ29 EQM29 FAI29 FKE29 FUA29 GDW29 GNS29 GXO29 HHK29 HRG29 IBC29 IKY29 IUU29 JEQ29 JOM29 JYI29 KIE29 KSA29 LBW29 LLS29 LVO29 MFK29 MPG29 MZC29 NIY29 NSU29 OCQ29 OMM29 OWI29 PGE29 PQA29 PZW29 QJS29 QTO29 RDK29 RNG29 RXC29 SGY29 SQU29 TAQ29 TKM29 TUI29 UEE29 UOA29 UXW29 VHS29 VRO29 WBK29 WLG29 WVC29 F65593 IQ65593 SM65593 ACI65593 AME65593 AWA65593 BFW65593 BPS65593 BZO65593 CJK65593 CTG65593 DDC65593 DMY65593 DWU65593 EGQ65593 EQM65593 FAI65593 FKE65593 FUA65593 GDW65593 GNS65593 GXO65593 HHK65593 HRG65593 IBC65593 IKY65593 IUU65593 JEQ65593 JOM65593 JYI65593 KIE65593 KSA65593 LBW65593 LLS65593 LVO65593 MFK65593 MPG65593 MZC65593 NIY65593 NSU65593 OCQ65593 OMM65593 OWI65593 PGE65593 PQA65593 PZW65593 QJS65593 QTO65593 RDK65593 RNG65593 RXC65593 SGY65593 SQU65593 TAQ65593 TKM65593 TUI65593 UEE65593 UOA65593 UXW65593 VHS65593 VRO65593 WBK65593 WLG65593 WVC65593 F131129 IQ131129 SM131129 ACI131129 AME131129 AWA131129 BFW131129 BPS131129 BZO131129 CJK131129 CTG131129 DDC131129 DMY131129 DWU131129 EGQ131129 EQM131129 FAI131129 FKE131129 FUA131129 GDW131129 GNS131129 GXO131129 HHK131129 HRG131129 IBC131129 IKY131129 IUU131129 JEQ131129 JOM131129 JYI131129 KIE131129 KSA131129 LBW131129 LLS131129 LVO131129 MFK131129 MPG131129 MZC131129 NIY131129 NSU131129 OCQ131129 OMM131129 OWI131129 PGE131129 PQA131129 PZW131129 QJS131129 QTO131129 RDK131129 RNG131129 RXC131129 SGY131129 SQU131129 TAQ131129 TKM131129 TUI131129 UEE131129 UOA131129 UXW131129 VHS131129 VRO131129 WBK131129 WLG131129 WVC131129 F196665 IQ196665 SM196665 ACI196665 AME196665 AWA196665 BFW196665 BPS196665 BZO196665 CJK196665 CTG196665 DDC196665 DMY196665 DWU196665 EGQ196665 EQM196665 FAI196665 FKE196665 FUA196665 GDW196665 GNS196665 GXO196665 HHK196665 HRG196665 IBC196665 IKY196665 IUU196665 JEQ196665 JOM196665 JYI196665 KIE196665 KSA196665 LBW196665 LLS196665 LVO196665 MFK196665 MPG196665 MZC196665 NIY196665 NSU196665 OCQ196665 OMM196665 OWI196665 PGE196665 PQA196665 PZW196665 QJS196665 QTO196665 RDK196665 RNG196665 RXC196665 SGY196665 SQU196665 TAQ196665 TKM196665 TUI196665 UEE196665 UOA196665 UXW196665 VHS196665 VRO196665 WBK196665 WLG196665 WVC196665 F262201 IQ262201 SM262201 ACI262201 AME262201 AWA262201 BFW262201 BPS262201 BZO262201 CJK262201 CTG262201 DDC262201 DMY262201 DWU262201 EGQ262201 EQM262201 FAI262201 FKE262201 FUA262201 GDW262201 GNS262201 GXO262201 HHK262201 HRG262201 IBC262201 IKY262201 IUU262201 JEQ262201 JOM262201 JYI262201 KIE262201 KSA262201 LBW262201 LLS262201 LVO262201 MFK262201 MPG262201 MZC262201 NIY262201 NSU262201 OCQ262201 OMM262201 OWI262201 PGE262201 PQA262201 PZW262201 QJS262201 QTO262201 RDK262201 RNG262201 RXC262201 SGY262201 SQU262201 TAQ262201 TKM262201 TUI262201 UEE262201 UOA262201 UXW262201 VHS262201 VRO262201 WBK262201 WLG262201 WVC262201 F327737 IQ327737 SM327737 ACI327737 AME327737 AWA327737 BFW327737 BPS327737 BZO327737 CJK327737 CTG327737 DDC327737 DMY327737 DWU327737 EGQ327737 EQM327737 FAI327737 FKE327737 FUA327737 GDW327737 GNS327737 GXO327737 HHK327737 HRG327737 IBC327737 IKY327737 IUU327737 JEQ327737 JOM327737 JYI327737 KIE327737 KSA327737 LBW327737 LLS327737 LVO327737 MFK327737 MPG327737 MZC327737 NIY327737 NSU327737 OCQ327737 OMM327737 OWI327737 PGE327737 PQA327737 PZW327737 QJS327737 QTO327737 RDK327737 RNG327737 RXC327737 SGY327737 SQU327737 TAQ327737 TKM327737 TUI327737 UEE327737 UOA327737 UXW327737 VHS327737 VRO327737 WBK327737 WLG327737 WVC327737 F393273 IQ393273 SM393273 ACI393273 AME393273 AWA393273 BFW393273 BPS393273 BZO393273 CJK393273 CTG393273 DDC393273 DMY393273 DWU393273 EGQ393273 EQM393273 FAI393273 FKE393273 FUA393273 GDW393273 GNS393273 GXO393273 HHK393273 HRG393273 IBC393273 IKY393273 IUU393273 JEQ393273 JOM393273 JYI393273 KIE393273 KSA393273 LBW393273 LLS393273 LVO393273 MFK393273 MPG393273 MZC393273 NIY393273 NSU393273 OCQ393273 OMM393273 OWI393273 PGE393273 PQA393273 PZW393273 QJS393273 QTO393273 RDK393273 RNG393273 RXC393273 SGY393273 SQU393273 TAQ393273 TKM393273 TUI393273 UEE393273 UOA393273 UXW393273 VHS393273 VRO393273 WBK393273 WLG393273 WVC393273 F458809 IQ458809 SM458809 ACI458809 AME458809 AWA458809 BFW458809 BPS458809 BZO458809 CJK458809 CTG458809 DDC458809 DMY458809 DWU458809 EGQ458809 EQM458809 FAI458809 FKE458809 FUA458809 GDW458809 GNS458809 GXO458809 HHK458809 HRG458809 IBC458809 IKY458809 IUU458809 JEQ458809 JOM458809 JYI458809 KIE458809 KSA458809 LBW458809 LLS458809 LVO458809 MFK458809 MPG458809 MZC458809 NIY458809 NSU458809 OCQ458809 OMM458809 OWI458809 PGE458809 PQA458809 PZW458809 QJS458809 QTO458809 RDK458809 RNG458809 RXC458809 SGY458809 SQU458809 TAQ458809 TKM458809 TUI458809 UEE458809 UOA458809 UXW458809 VHS458809 VRO458809 WBK458809 WLG458809 WVC458809 F524345 IQ524345 SM524345 ACI524345 AME524345 AWA524345 BFW524345 BPS524345 BZO524345 CJK524345 CTG524345 DDC524345 DMY524345 DWU524345 EGQ524345 EQM524345 FAI524345 FKE524345 FUA524345 GDW524345 GNS524345 GXO524345 HHK524345 HRG524345 IBC524345 IKY524345 IUU524345 JEQ524345 JOM524345 JYI524345 KIE524345 KSA524345 LBW524345 LLS524345 LVO524345 MFK524345 MPG524345 MZC524345 NIY524345 NSU524345 OCQ524345 OMM524345 OWI524345 PGE524345 PQA524345 PZW524345 QJS524345 QTO524345 RDK524345 RNG524345 RXC524345 SGY524345 SQU524345 TAQ524345 TKM524345 TUI524345 UEE524345 UOA524345 UXW524345 VHS524345 VRO524345 WBK524345 WLG524345 WVC524345 F589881 IQ589881 SM589881 ACI589881 AME589881 AWA589881 BFW589881 BPS589881 BZO589881 CJK589881 CTG589881 DDC589881 DMY589881 DWU589881 EGQ589881 EQM589881 FAI589881 FKE589881 FUA589881 GDW589881 GNS589881 GXO589881 HHK589881 HRG589881 IBC589881 IKY589881 IUU589881 JEQ589881 JOM589881 JYI589881 KIE589881 KSA589881 LBW589881 LLS589881 LVO589881 MFK589881 MPG589881 MZC589881 NIY589881 NSU589881 OCQ589881 OMM589881 OWI589881 PGE589881 PQA589881 PZW589881 QJS589881 QTO589881 RDK589881 RNG589881 RXC589881 SGY589881 SQU589881 TAQ589881 TKM589881 TUI589881 UEE589881 UOA589881 UXW589881 VHS589881 VRO589881 WBK589881 WLG589881 WVC589881 F655417 IQ655417 SM655417 ACI655417 AME655417 AWA655417 BFW655417 BPS655417 BZO655417 CJK655417 CTG655417 DDC655417 DMY655417 DWU655417 EGQ655417 EQM655417 FAI655417 FKE655417 FUA655417 GDW655417 GNS655417 GXO655417 HHK655417 HRG655417 IBC655417 IKY655417 IUU655417 JEQ655417 JOM655417 JYI655417 KIE655417 KSA655417 LBW655417 LLS655417 LVO655417 MFK655417 MPG655417 MZC655417 NIY655417 NSU655417 OCQ655417 OMM655417 OWI655417 PGE655417 PQA655417 PZW655417 QJS655417 QTO655417 RDK655417 RNG655417 RXC655417 SGY655417 SQU655417 TAQ655417 TKM655417 TUI655417 UEE655417 UOA655417 UXW655417 VHS655417 VRO655417 WBK655417 WLG655417 WVC655417 F720953 IQ720953 SM720953 ACI720953 AME720953 AWA720953 BFW720953 BPS720953 BZO720953 CJK720953 CTG720953 DDC720953 DMY720953 DWU720953 EGQ720953 EQM720953 FAI720953 FKE720953 FUA720953 GDW720953 GNS720953 GXO720953 HHK720953 HRG720953 IBC720953 IKY720953 IUU720953 JEQ720953 JOM720953 JYI720953 KIE720953 KSA720953 LBW720953 LLS720953 LVO720953 MFK720953 MPG720953 MZC720953 NIY720953 NSU720953 OCQ720953 OMM720953 OWI720953 PGE720953 PQA720953 PZW720953 QJS720953 QTO720953 RDK720953 RNG720953 RXC720953 SGY720953 SQU720953 TAQ720953 TKM720953 TUI720953 UEE720953 UOA720953 UXW720953 VHS720953 VRO720953 WBK720953 WLG720953 WVC720953 F786489 IQ786489 SM786489 ACI786489 AME786489 AWA786489 BFW786489 BPS786489 BZO786489 CJK786489 CTG786489 DDC786489 DMY786489 DWU786489 EGQ786489 EQM786489 FAI786489 FKE786489 FUA786489 GDW786489 GNS786489 GXO786489 HHK786489 HRG786489 IBC786489 IKY786489 IUU786489 JEQ786489 JOM786489 JYI786489 KIE786489 KSA786489 LBW786489 LLS786489 LVO786489 MFK786489 MPG786489 MZC786489 NIY786489 NSU786489 OCQ786489 OMM786489 OWI786489 PGE786489 PQA786489 PZW786489 QJS786489 QTO786489 RDK786489 RNG786489 RXC786489 SGY786489 SQU786489 TAQ786489 TKM786489 TUI786489 UEE786489 UOA786489 UXW786489 VHS786489 VRO786489 WBK786489 WLG786489 WVC786489 F852025 IQ852025 SM852025 ACI852025 AME852025 AWA852025 BFW852025 BPS852025 BZO852025 CJK852025 CTG852025 DDC852025 DMY852025 DWU852025 EGQ852025 EQM852025 FAI852025 FKE852025 FUA852025 GDW852025 GNS852025 GXO852025 HHK852025 HRG852025 IBC852025 IKY852025 IUU852025 JEQ852025 JOM852025 JYI852025 KIE852025 KSA852025 LBW852025 LLS852025 LVO852025 MFK852025 MPG852025 MZC852025 NIY852025 NSU852025 OCQ852025 OMM852025 OWI852025 PGE852025 PQA852025 PZW852025 QJS852025 QTO852025 RDK852025 RNG852025 RXC852025 SGY852025 SQU852025 TAQ852025 TKM852025 TUI852025 UEE852025 UOA852025 UXW852025 VHS852025 VRO852025 WBK852025 WLG852025 WVC852025 F917561 IQ917561 SM917561 ACI917561 AME917561 AWA917561 BFW917561 BPS917561 BZO917561 CJK917561 CTG917561 DDC917561 DMY917561 DWU917561 EGQ917561 EQM917561 FAI917561 FKE917561 FUA917561 GDW917561 GNS917561 GXO917561 HHK917561 HRG917561 IBC917561 IKY917561 IUU917561 JEQ917561 JOM917561 JYI917561 KIE917561 KSA917561 LBW917561 LLS917561 LVO917561 MFK917561 MPG917561 MZC917561 NIY917561 NSU917561 OCQ917561 OMM917561 OWI917561 PGE917561 PQA917561 PZW917561 QJS917561 QTO917561 RDK917561 RNG917561 RXC917561 SGY917561 SQU917561 TAQ917561 TKM917561 TUI917561 UEE917561 UOA917561 UXW917561 VHS917561 VRO917561 WBK917561 WLG917561 WVC917561 F983097 IQ983097 SM983097 ACI983097 AME983097 AWA983097 BFW983097 BPS983097 BZO983097 CJK983097 CTG983097 DDC983097 DMY983097 DWU983097 EGQ983097 EQM983097 FAI983097 FKE983097 FUA983097 GDW983097 GNS983097 GXO983097 HHK983097 HRG983097 IBC983097 IKY983097 IUU983097 JEQ983097 JOM983097 JYI983097 KIE983097 KSA983097 LBW983097 LLS983097 LVO983097 MFK983097 MPG983097 MZC983097 NIY983097 NSU983097 OCQ983097 OMM983097 OWI983097 PGE983097 PQA983097 PZW983097 QJS983097 QTO983097 RDK983097 RNG983097 RXC983097 SGY983097 SQU983097 TAQ983097 TKM983097 TUI983097 UEE983097 UOA983097 UXW983097 VHS983097 VRO983097 WBK983097 WLG983097 WVC983097 F25 IQ25 SM25 ACI25 AME25 AWA25 BFW25 BPS25 BZO25 CJK25 CTG25 DDC25 DMY25 DWU25 EGQ25 EQM25 FAI25 FKE25 FUA25 GDW25 GNS25 GXO25 HHK25 HRG25 IBC25 IKY25 IUU25 JEQ25 JOM25 JYI25 KIE25 KSA25 LBW25 LLS25 LVO25 MFK25 MPG25 MZC25 NIY25 NSU25 OCQ25 OMM25 OWI25 PGE25 PQA25 PZW25 QJS25 QTO25 RDK25 RNG25 RXC25 SGY25 SQU25 TAQ25 TKM25 TUI25 UEE25 UOA25 UXW25 VHS25 VRO25 WBK25 WLG25 WVC25 F65589 IQ65589 SM65589 ACI65589 AME65589 AWA65589 BFW65589 BPS65589 BZO65589 CJK65589 CTG65589 DDC65589 DMY65589 DWU65589 EGQ65589 EQM65589 FAI65589 FKE65589 FUA65589 GDW65589 GNS65589 GXO65589 HHK65589 HRG65589 IBC65589 IKY65589 IUU65589 JEQ65589 JOM65589 JYI65589 KIE65589 KSA65589 LBW65589 LLS65589 LVO65589 MFK65589 MPG65589 MZC65589 NIY65589 NSU65589 OCQ65589 OMM65589 OWI65589 PGE65589 PQA65589 PZW65589 QJS65589 QTO65589 RDK65589 RNG65589 RXC65589 SGY65589 SQU65589 TAQ65589 TKM65589 TUI65589 UEE65589 UOA65589 UXW65589 VHS65589 VRO65589 WBK65589 WLG65589 WVC65589 F131125 IQ131125 SM131125 ACI131125 AME131125 AWA131125 BFW131125 BPS131125 BZO131125 CJK131125 CTG131125 DDC131125 DMY131125 DWU131125 EGQ131125 EQM131125 FAI131125 FKE131125 FUA131125 GDW131125 GNS131125 GXO131125 HHK131125 HRG131125 IBC131125 IKY131125 IUU131125 JEQ131125 JOM131125 JYI131125 KIE131125 KSA131125 LBW131125 LLS131125 LVO131125 MFK131125 MPG131125 MZC131125 NIY131125 NSU131125 OCQ131125 OMM131125 OWI131125 PGE131125 PQA131125 PZW131125 QJS131125 QTO131125 RDK131125 RNG131125 RXC131125 SGY131125 SQU131125 TAQ131125 TKM131125 TUI131125 UEE131125 UOA131125 UXW131125 VHS131125 VRO131125 WBK131125 WLG131125 WVC131125 F196661 IQ196661 SM196661 ACI196661 AME196661 AWA196661 BFW196661 BPS196661 BZO196661 CJK196661 CTG196661 DDC196661 DMY196661 DWU196661 EGQ196661 EQM196661 FAI196661 FKE196661 FUA196661 GDW196661 GNS196661 GXO196661 HHK196661 HRG196661 IBC196661 IKY196661 IUU196661 JEQ196661 JOM196661 JYI196661 KIE196661 KSA196661 LBW196661 LLS196661 LVO196661 MFK196661 MPG196661 MZC196661 NIY196661 NSU196661 OCQ196661 OMM196661 OWI196661 PGE196661 PQA196661 PZW196661 QJS196661 QTO196661 RDK196661 RNG196661 RXC196661 SGY196661 SQU196661 TAQ196661 TKM196661 TUI196661 UEE196661 UOA196661 UXW196661 VHS196661 VRO196661 WBK196661 WLG196661 WVC196661 F262197 IQ262197 SM262197 ACI262197 AME262197 AWA262197 BFW262197 BPS262197 BZO262197 CJK262197 CTG262197 DDC262197 DMY262197 DWU262197 EGQ262197 EQM262197 FAI262197 FKE262197 FUA262197 GDW262197 GNS262197 GXO262197 HHK262197 HRG262197 IBC262197 IKY262197 IUU262197 JEQ262197 JOM262197 JYI262197 KIE262197 KSA262197 LBW262197 LLS262197 LVO262197 MFK262197 MPG262197 MZC262197 NIY262197 NSU262197 OCQ262197 OMM262197 OWI262197 PGE262197 PQA262197 PZW262197 QJS262197 QTO262197 RDK262197 RNG262197 RXC262197 SGY262197 SQU262197 TAQ262197 TKM262197 TUI262197 UEE262197 UOA262197 UXW262197 VHS262197 VRO262197 WBK262197 WLG262197 WVC262197 F327733 IQ327733 SM327733 ACI327733 AME327733 AWA327733 BFW327733 BPS327733 BZO327733 CJK327733 CTG327733 DDC327733 DMY327733 DWU327733 EGQ327733 EQM327733 FAI327733 FKE327733 FUA327733 GDW327733 GNS327733 GXO327733 HHK327733 HRG327733 IBC327733 IKY327733 IUU327733 JEQ327733 JOM327733 JYI327733 KIE327733 KSA327733 LBW327733 LLS327733 LVO327733 MFK327733 MPG327733 MZC327733 NIY327733 NSU327733 OCQ327733 OMM327733 OWI327733 PGE327733 PQA327733 PZW327733 QJS327733 QTO327733 RDK327733 RNG327733 RXC327733 SGY327733 SQU327733 TAQ327733 TKM327733 TUI327733 UEE327733 UOA327733 UXW327733 VHS327733 VRO327733 WBK327733 WLG327733 WVC327733 F393269 IQ393269 SM393269 ACI393269 AME393269 AWA393269 BFW393269 BPS393269 BZO393269 CJK393269 CTG393269 DDC393269 DMY393269 DWU393269 EGQ393269 EQM393269 FAI393269 FKE393269 FUA393269 GDW393269 GNS393269 GXO393269 HHK393269 HRG393269 IBC393269 IKY393269 IUU393269 JEQ393269 JOM393269 JYI393269 KIE393269 KSA393269 LBW393269 LLS393269 LVO393269 MFK393269 MPG393269 MZC393269 NIY393269 NSU393269 OCQ393269 OMM393269 OWI393269 PGE393269 PQA393269 PZW393269 QJS393269 QTO393269 RDK393269 RNG393269 RXC393269 SGY393269 SQU393269 TAQ393269 TKM393269 TUI393269 UEE393269 UOA393269 UXW393269 VHS393269 VRO393269 WBK393269 WLG393269 WVC393269 F458805 IQ458805 SM458805 ACI458805 AME458805 AWA458805 BFW458805 BPS458805 BZO458805 CJK458805 CTG458805 DDC458805 DMY458805 DWU458805 EGQ458805 EQM458805 FAI458805 FKE458805 FUA458805 GDW458805 GNS458805 GXO458805 HHK458805 HRG458805 IBC458805 IKY458805 IUU458805 JEQ458805 JOM458805 JYI458805 KIE458805 KSA458805 LBW458805 LLS458805 LVO458805 MFK458805 MPG458805 MZC458805 NIY458805 NSU458805 OCQ458805 OMM458805 OWI458805 PGE458805 PQA458805 PZW458805 QJS458805 QTO458805 RDK458805 RNG458805 RXC458805 SGY458805 SQU458805 TAQ458805 TKM458805 TUI458805 UEE458805 UOA458805 UXW458805 VHS458805 VRO458805 WBK458805 WLG458805 WVC458805 F524341 IQ524341 SM524341 ACI524341 AME524341 AWA524341 BFW524341 BPS524341 BZO524341 CJK524341 CTG524341 DDC524341 DMY524341 DWU524341 EGQ524341 EQM524341 FAI524341 FKE524341 FUA524341 GDW524341 GNS524341 GXO524341 HHK524341 HRG524341 IBC524341 IKY524341 IUU524341 JEQ524341 JOM524341 JYI524341 KIE524341 KSA524341 LBW524341 LLS524341 LVO524341 MFK524341 MPG524341 MZC524341 NIY524341 NSU524341 OCQ524341 OMM524341 OWI524341 PGE524341 PQA524341 PZW524341 QJS524341 QTO524341 RDK524341 RNG524341 RXC524341 SGY524341 SQU524341 TAQ524341 TKM524341 TUI524341 UEE524341 UOA524341 UXW524341 VHS524341 VRO524341 WBK524341 WLG524341 WVC524341 F589877 IQ589877 SM589877 ACI589877 AME589877 AWA589877 BFW589877 BPS589877 BZO589877 CJK589877 CTG589877 DDC589877 DMY589877 DWU589877 EGQ589877 EQM589877 FAI589877 FKE589877 FUA589877 GDW589877 GNS589877 GXO589877 HHK589877 HRG589877 IBC589877 IKY589877 IUU589877 JEQ589877 JOM589877 JYI589877 KIE589877 KSA589877 LBW589877 LLS589877 LVO589877 MFK589877 MPG589877 MZC589877 NIY589877 NSU589877 OCQ589877 OMM589877 OWI589877 PGE589877 PQA589877 PZW589877 QJS589877 QTO589877 RDK589877 RNG589877 RXC589877 SGY589877 SQU589877 TAQ589877 TKM589877 TUI589877 UEE589877 UOA589877 UXW589877 VHS589877 VRO589877 WBK589877 WLG589877 WVC589877 F655413 IQ655413 SM655413 ACI655413 AME655413 AWA655413 BFW655413 BPS655413 BZO655413 CJK655413 CTG655413 DDC655413 DMY655413 DWU655413 EGQ655413 EQM655413 FAI655413 FKE655413 FUA655413 GDW655413 GNS655413 GXO655413 HHK655413 HRG655413 IBC655413 IKY655413 IUU655413 JEQ655413 JOM655413 JYI655413 KIE655413 KSA655413 LBW655413 LLS655413 LVO655413 MFK655413 MPG655413 MZC655413 NIY655413 NSU655413 OCQ655413 OMM655413 OWI655413 PGE655413 PQA655413 PZW655413 QJS655413 QTO655413 RDK655413 RNG655413 RXC655413 SGY655413 SQU655413 TAQ655413 TKM655413 TUI655413 UEE655413 UOA655413 UXW655413 VHS655413 VRO655413 WBK655413 WLG655413 WVC655413 F720949 IQ720949 SM720949 ACI720949 AME720949 AWA720949 BFW720949 BPS720949 BZO720949 CJK720949 CTG720949 DDC720949 DMY720949 DWU720949 EGQ720949 EQM720949 FAI720949 FKE720949 FUA720949 GDW720949 GNS720949 GXO720949 HHK720949 HRG720949 IBC720949 IKY720949 IUU720949 JEQ720949 JOM720949 JYI720949 KIE720949 KSA720949 LBW720949 LLS720949 LVO720949 MFK720949 MPG720949 MZC720949 NIY720949 NSU720949 OCQ720949 OMM720949 OWI720949 PGE720949 PQA720949 PZW720949 QJS720949 QTO720949 RDK720949 RNG720949 RXC720949 SGY720949 SQU720949 TAQ720949 TKM720949 TUI720949 UEE720949 UOA720949 UXW720949 VHS720949 VRO720949 WBK720949 WLG720949 WVC720949 F786485 IQ786485 SM786485 ACI786485 AME786485 AWA786485 BFW786485 BPS786485 BZO786485 CJK786485 CTG786485 DDC786485 DMY786485 DWU786485 EGQ786485 EQM786485 FAI786485 FKE786485 FUA786485 GDW786485 GNS786485 GXO786485 HHK786485 HRG786485 IBC786485 IKY786485 IUU786485 JEQ786485 JOM786485 JYI786485 KIE786485 KSA786485 LBW786485 LLS786485 LVO786485 MFK786485 MPG786485 MZC786485 NIY786485 NSU786485 OCQ786485 OMM786485 OWI786485 PGE786485 PQA786485 PZW786485 QJS786485 QTO786485 RDK786485 RNG786485 RXC786485 SGY786485 SQU786485 TAQ786485 TKM786485 TUI786485 UEE786485 UOA786485 UXW786485 VHS786485 VRO786485 WBK786485 WLG786485 WVC786485 F852021 IQ852021 SM852021 ACI852021 AME852021 AWA852021 BFW852021 BPS852021 BZO852021 CJK852021 CTG852021 DDC852021 DMY852021 DWU852021 EGQ852021 EQM852021 FAI852021 FKE852021 FUA852021 GDW852021 GNS852021 GXO852021 HHK852021 HRG852021 IBC852021 IKY852021 IUU852021 JEQ852021 JOM852021 JYI852021 KIE852021 KSA852021 LBW852021 LLS852021 LVO852021 MFK852021 MPG852021 MZC852021 NIY852021 NSU852021 OCQ852021 OMM852021 OWI852021 PGE852021 PQA852021 PZW852021 QJS852021 QTO852021 RDK852021 RNG852021 RXC852021 SGY852021 SQU852021 TAQ852021 TKM852021 TUI852021 UEE852021 UOA852021 UXW852021 VHS852021 VRO852021 WBK852021 WLG852021 WVC852021 F917557 IQ917557 SM917557 ACI917557 AME917557 AWA917557 BFW917557 BPS917557 BZO917557 CJK917557 CTG917557 DDC917557 DMY917557 DWU917557 EGQ917557 EQM917557 FAI917557 FKE917557 FUA917557 GDW917557 GNS917557 GXO917557 HHK917557 HRG917557 IBC917557 IKY917557 IUU917557 JEQ917557 JOM917557 JYI917557 KIE917557 KSA917557 LBW917557 LLS917557 LVO917557 MFK917557 MPG917557 MZC917557 NIY917557 NSU917557 OCQ917557 OMM917557 OWI917557 PGE917557 PQA917557 PZW917557 QJS917557 QTO917557 RDK917557 RNG917557 RXC917557 SGY917557 SQU917557 TAQ917557 TKM917557 TUI917557 UEE917557 UOA917557 UXW917557 VHS917557 VRO917557 WBK917557 WLG917557 WVC917557 F983093 IQ983093 SM983093 ACI983093 AME983093 AWA983093 BFW983093 BPS983093 BZO983093 CJK983093 CTG983093 DDC983093 DMY983093 DWU983093 EGQ983093 EQM983093 FAI983093 FKE983093 FUA983093 GDW983093 GNS983093 GXO983093 HHK983093 HRG983093 IBC983093 IKY983093 IUU983093 JEQ983093 JOM983093 JYI983093 KIE983093 KSA983093 LBW983093 LLS983093 LVO983093 MFK983093 MPG983093 MZC983093 NIY983093 NSU983093 OCQ983093 OMM983093 OWI983093 PGE983093 PQA983093 PZW983093 QJS983093 QTO983093 RDK983093 RNG983093 RXC983093 SGY983093 SQU983093 TAQ983093 TKM983093 TUI983093 UEE983093 UOA983093 UXW983093 VHS983093 VRO983093 WBK983093 WLG983093 WVC983093 F27 IQ27 SM27 ACI27 AME27 AWA27 BFW27 BPS27 BZO27 CJK27 CTG27 DDC27 DMY27 DWU27 EGQ27 EQM27 FAI27 FKE27 FUA27 GDW27 GNS27 GXO27 HHK27 HRG27 IBC27 IKY27 IUU27 JEQ27 JOM27 JYI27 KIE27 KSA27 LBW27 LLS27 LVO27 MFK27 MPG27 MZC27 NIY27 NSU27 OCQ27 OMM27 OWI27 PGE27 PQA27 PZW27 QJS27 QTO27 RDK27 RNG27 RXC27 SGY27 SQU27 TAQ27 TKM27 TUI27 UEE27 UOA27 UXW27 VHS27 VRO27 WBK27 WLG27 WVC27 F65591 IQ65591 SM65591 ACI65591 AME65591 AWA65591 BFW65591 BPS65591 BZO65591 CJK65591 CTG65591 DDC65591 DMY65591 DWU65591 EGQ65591 EQM65591 FAI65591 FKE65591 FUA65591 GDW65591 GNS65591 GXO65591 HHK65591 HRG65591 IBC65591 IKY65591 IUU65591 JEQ65591 JOM65591 JYI65591 KIE65591 KSA65591 LBW65591 LLS65591 LVO65591 MFK65591 MPG65591 MZC65591 NIY65591 NSU65591 OCQ65591 OMM65591 OWI65591 PGE65591 PQA65591 PZW65591 QJS65591 QTO65591 RDK65591 RNG65591 RXC65591 SGY65591 SQU65591 TAQ65591 TKM65591 TUI65591 UEE65591 UOA65591 UXW65591 VHS65591 VRO65591 WBK65591 WLG65591 WVC65591 F131127 IQ131127 SM131127 ACI131127 AME131127 AWA131127 BFW131127 BPS131127 BZO131127 CJK131127 CTG131127 DDC131127 DMY131127 DWU131127 EGQ131127 EQM131127 FAI131127 FKE131127 FUA131127 GDW131127 GNS131127 GXO131127 HHK131127 HRG131127 IBC131127 IKY131127 IUU131127 JEQ131127 JOM131127 JYI131127 KIE131127 KSA131127 LBW131127 LLS131127 LVO131127 MFK131127 MPG131127 MZC131127 NIY131127 NSU131127 OCQ131127 OMM131127 OWI131127 PGE131127 PQA131127 PZW131127 QJS131127 QTO131127 RDK131127 RNG131127 RXC131127 SGY131127 SQU131127 TAQ131127 TKM131127 TUI131127 UEE131127 UOA131127 UXW131127 VHS131127 VRO131127 WBK131127 WLG131127 WVC131127 F196663 IQ196663 SM196663 ACI196663 AME196663 AWA196663 BFW196663 BPS196663 BZO196663 CJK196663 CTG196663 DDC196663 DMY196663 DWU196663 EGQ196663 EQM196663 FAI196663 FKE196663 FUA196663 GDW196663 GNS196663 GXO196663 HHK196663 HRG196663 IBC196663 IKY196663 IUU196663 JEQ196663 JOM196663 JYI196663 KIE196663 KSA196663 LBW196663 LLS196663 LVO196663 MFK196663 MPG196663 MZC196663 NIY196663 NSU196663 OCQ196663 OMM196663 OWI196663 PGE196663 PQA196663 PZW196663 QJS196663 QTO196663 RDK196663 RNG196663 RXC196663 SGY196663 SQU196663 TAQ196663 TKM196663 TUI196663 UEE196663 UOA196663 UXW196663 VHS196663 VRO196663 WBK196663 WLG196663 WVC196663 F262199 IQ262199 SM262199 ACI262199 AME262199 AWA262199 BFW262199 BPS262199 BZO262199 CJK262199 CTG262199 DDC262199 DMY262199 DWU262199 EGQ262199 EQM262199 FAI262199 FKE262199 FUA262199 GDW262199 GNS262199 GXO262199 HHK262199 HRG262199 IBC262199 IKY262199 IUU262199 JEQ262199 JOM262199 JYI262199 KIE262199 KSA262199 LBW262199 LLS262199 LVO262199 MFK262199 MPG262199 MZC262199 NIY262199 NSU262199 OCQ262199 OMM262199 OWI262199 PGE262199 PQA262199 PZW262199 QJS262199 QTO262199 RDK262199 RNG262199 RXC262199 SGY262199 SQU262199 TAQ262199 TKM262199 TUI262199 UEE262199 UOA262199 UXW262199 VHS262199 VRO262199 WBK262199 WLG262199 WVC262199 F327735 IQ327735 SM327735 ACI327735 AME327735 AWA327735 BFW327735 BPS327735 BZO327735 CJK327735 CTG327735 DDC327735 DMY327735 DWU327735 EGQ327735 EQM327735 FAI327735 FKE327735 FUA327735 GDW327735 GNS327735 GXO327735 HHK327735 HRG327735 IBC327735 IKY327735 IUU327735 JEQ327735 JOM327735 JYI327735 KIE327735 KSA327735 LBW327735 LLS327735 LVO327735 MFK327735 MPG327735 MZC327735 NIY327735 NSU327735 OCQ327735 OMM327735 OWI327735 PGE327735 PQA327735 PZW327735 QJS327735 QTO327735 RDK327735 RNG327735 RXC327735 SGY327735 SQU327735 TAQ327735 TKM327735 TUI327735 UEE327735 UOA327735 UXW327735 VHS327735 VRO327735 WBK327735 WLG327735 WVC327735 F393271 IQ393271 SM393271 ACI393271 AME393271 AWA393271 BFW393271 BPS393271 BZO393271 CJK393271 CTG393271 DDC393271 DMY393271 DWU393271 EGQ393271 EQM393271 FAI393271 FKE393271 FUA393271 GDW393271 GNS393271 GXO393271 HHK393271 HRG393271 IBC393271 IKY393271 IUU393271 JEQ393271 JOM393271 JYI393271 KIE393271 KSA393271 LBW393271 LLS393271 LVO393271 MFK393271 MPG393271 MZC393271 NIY393271 NSU393271 OCQ393271 OMM393271 OWI393271 PGE393271 PQA393271 PZW393271 QJS393271 QTO393271 RDK393271 RNG393271 RXC393271 SGY393271 SQU393271 TAQ393271 TKM393271 TUI393271 UEE393271 UOA393271 UXW393271 VHS393271 VRO393271 WBK393271 WLG393271 WVC393271 F458807 IQ458807 SM458807 ACI458807 AME458807 AWA458807 BFW458807 BPS458807 BZO458807 CJK458807 CTG458807 DDC458807 DMY458807 DWU458807 EGQ458807 EQM458807 FAI458807 FKE458807 FUA458807 GDW458807 GNS458807 GXO458807 HHK458807 HRG458807 IBC458807 IKY458807 IUU458807 JEQ458807 JOM458807 JYI458807 KIE458807 KSA458807 LBW458807 LLS458807 LVO458807 MFK458807 MPG458807 MZC458807 NIY458807 NSU458807 OCQ458807 OMM458807 OWI458807 PGE458807 PQA458807 PZW458807 QJS458807 QTO458807 RDK458807 RNG458807 RXC458807 SGY458807 SQU458807 TAQ458807 TKM458807 TUI458807 UEE458807 UOA458807 UXW458807 VHS458807 VRO458807 WBK458807 WLG458807 WVC458807 F524343 IQ524343 SM524343 ACI524343 AME524343 AWA524343 BFW524343 BPS524343 BZO524343 CJK524343 CTG524343 DDC524343 DMY524343 DWU524343 EGQ524343 EQM524343 FAI524343 FKE524343 FUA524343 GDW524343 GNS524343 GXO524343 HHK524343 HRG524343 IBC524343 IKY524343 IUU524343 JEQ524343 JOM524343 JYI524343 KIE524343 KSA524343 LBW524343 LLS524343 LVO524343 MFK524343 MPG524343 MZC524343 NIY524343 NSU524343 OCQ524343 OMM524343 OWI524343 PGE524343 PQA524343 PZW524343 QJS524343 QTO524343 RDK524343 RNG524343 RXC524343 SGY524343 SQU524343 TAQ524343 TKM524343 TUI524343 UEE524343 UOA524343 UXW524343 VHS524343 VRO524343 WBK524343 WLG524343 WVC524343 F589879 IQ589879 SM589879 ACI589879 AME589879 AWA589879 BFW589879 BPS589879 BZO589879 CJK589879 CTG589879 DDC589879 DMY589879 DWU589879 EGQ589879 EQM589879 FAI589879 FKE589879 FUA589879 GDW589879 GNS589879 GXO589879 HHK589879 HRG589879 IBC589879 IKY589879 IUU589879 JEQ589879 JOM589879 JYI589879 KIE589879 KSA589879 LBW589879 LLS589879 LVO589879 MFK589879 MPG589879 MZC589879 NIY589879 NSU589879 OCQ589879 OMM589879 OWI589879 PGE589879 PQA589879 PZW589879 QJS589879 QTO589879 RDK589879 RNG589879 RXC589879 SGY589879 SQU589879 TAQ589879 TKM589879 TUI589879 UEE589879 UOA589879 UXW589879 VHS589879 VRO589879 WBK589879 WLG589879 WVC589879 F655415 IQ655415 SM655415 ACI655415 AME655415 AWA655415 BFW655415 BPS655415 BZO655415 CJK655415 CTG655415 DDC655415 DMY655415 DWU655415 EGQ655415 EQM655415 FAI655415 FKE655415 FUA655415 GDW655415 GNS655415 GXO655415 HHK655415 HRG655415 IBC655415 IKY655415 IUU655415 JEQ655415 JOM655415 JYI655415 KIE655415 KSA655415 LBW655415 LLS655415 LVO655415 MFK655415 MPG655415 MZC655415 NIY655415 NSU655415 OCQ655415 OMM655415 OWI655415 PGE655415 PQA655415 PZW655415 QJS655415 QTO655415 RDK655415 RNG655415 RXC655415 SGY655415 SQU655415 TAQ655415 TKM655415 TUI655415 UEE655415 UOA655415 UXW655415 VHS655415 VRO655415 WBK655415 WLG655415 WVC655415 F720951 IQ720951 SM720951 ACI720951 AME720951 AWA720951 BFW720951 BPS720951 BZO720951 CJK720951 CTG720951 DDC720951 DMY720951 DWU720951 EGQ720951 EQM720951 FAI720951 FKE720951 FUA720951 GDW720951 GNS720951 GXO720951 HHK720951 HRG720951 IBC720951 IKY720951 IUU720951 JEQ720951 JOM720951 JYI720951 KIE720951 KSA720951 LBW720951 LLS720951 LVO720951 MFK720951 MPG720951 MZC720951 NIY720951 NSU720951 OCQ720951 OMM720951 OWI720951 PGE720951 PQA720951 PZW720951 QJS720951 QTO720951 RDK720951 RNG720951 RXC720951 SGY720951 SQU720951 TAQ720951 TKM720951 TUI720951 UEE720951 UOA720951 UXW720951 VHS720951 VRO720951 WBK720951 WLG720951 WVC720951 F786487 IQ786487 SM786487 ACI786487 AME786487 AWA786487 BFW786487 BPS786487 BZO786487 CJK786487 CTG786487 DDC786487 DMY786487 DWU786487 EGQ786487 EQM786487 FAI786487 FKE786487 FUA786487 GDW786487 GNS786487 GXO786487 HHK786487 HRG786487 IBC786487 IKY786487 IUU786487 JEQ786487 JOM786487 JYI786487 KIE786487 KSA786487 LBW786487 LLS786487 LVO786487 MFK786487 MPG786487 MZC786487 NIY786487 NSU786487 OCQ786487 OMM786487 OWI786487 PGE786487 PQA786487 PZW786487 QJS786487 QTO786487 RDK786487 RNG786487 RXC786487 SGY786487 SQU786487 TAQ786487 TKM786487 TUI786487 UEE786487 UOA786487 UXW786487 VHS786487 VRO786487 WBK786487 WLG786487 WVC786487 F852023 IQ852023 SM852023 ACI852023 AME852023 AWA852023 BFW852023 BPS852023 BZO852023 CJK852023 CTG852023 DDC852023 DMY852023 DWU852023 EGQ852023 EQM852023 FAI852023 FKE852023 FUA852023 GDW852023 GNS852023 GXO852023 HHK852023 HRG852023 IBC852023 IKY852023 IUU852023 JEQ852023 JOM852023 JYI852023 KIE852023 KSA852023 LBW852023 LLS852023 LVO852023 MFK852023 MPG852023 MZC852023 NIY852023 NSU852023 OCQ852023 OMM852023 OWI852023 PGE852023 PQA852023 PZW852023 QJS852023 QTO852023 RDK852023 RNG852023 RXC852023 SGY852023 SQU852023 TAQ852023 TKM852023 TUI852023 UEE852023 UOA852023 UXW852023 VHS852023 VRO852023 WBK852023 WLG852023 WVC852023 F917559 IQ917559 SM917559 ACI917559 AME917559 AWA917559 BFW917559 BPS917559 BZO917559 CJK917559 CTG917559 DDC917559 DMY917559 DWU917559 EGQ917559 EQM917559 FAI917559 FKE917559 FUA917559 GDW917559 GNS917559 GXO917559 HHK917559 HRG917559 IBC917559 IKY917559 IUU917559 JEQ917559 JOM917559 JYI917559 KIE917559 KSA917559 LBW917559 LLS917559 LVO917559 MFK917559 MPG917559 MZC917559 NIY917559 NSU917559 OCQ917559 OMM917559 OWI917559 PGE917559 PQA917559 PZW917559 QJS917559 QTO917559 RDK917559 RNG917559 RXC917559 SGY917559 SQU917559 TAQ917559 TKM917559 TUI917559 UEE917559 UOA917559 UXW917559 VHS917559 VRO917559 WBK917559 WLG917559 WVC917559 F983095 IQ983095 SM983095 ACI983095 AME983095 AWA983095 BFW983095 BPS983095 BZO983095 CJK983095 CTG983095 DDC983095 DMY983095 DWU983095 EGQ983095 EQM983095 FAI983095 FKE983095 FUA983095 GDW983095 GNS983095 GXO983095 HHK983095 HRG983095 IBC983095 IKY983095 IUU983095 JEQ983095 JOM983095 JYI983095 KIE983095 KSA983095 LBW983095 LLS983095 LVO983095 MFK983095 MPG983095 MZC983095 NIY983095 NSU983095 OCQ983095 OMM983095 OWI983095 PGE983095 PQA983095 PZW983095 QJS983095 QTO983095 RDK983095 RNG983095 RXC983095 SGY983095 SQU983095 TAQ983095 TKM983095 TUI983095 UEE983095 UOA983095 UXW983095 VHS983095 VRO983095 WBK983095 WLG983095 WVC983095 F139 IQ139 SM139 ACI139 AME139 AWA139 BFW139 BPS139 BZO139 CJK139 CTG139 DDC139 DMY139 DWU139 EGQ139 EQM139 FAI139 FKE139 FUA139 GDW139 GNS139 GXO139 HHK139 HRG139 IBC139 IKY139 IUU139 JEQ139 JOM139 JYI139 KIE139 KSA139 LBW139 LLS139 LVO139 MFK139 MPG139 MZC139 NIY139 NSU139 OCQ139 OMM139 OWI139 PGE139 PQA139 PZW139 QJS139 QTO139 RDK139 RNG139 RXC139 SGY139 SQU139 TAQ139 TKM139 TUI139 UEE139 UOA139 UXW139 VHS139 VRO139 WBK139 WLG139 WVC139 F65675 IQ65675 SM65675 ACI65675 AME65675 AWA65675 BFW65675 BPS65675 BZO65675 CJK65675 CTG65675 DDC65675 DMY65675 DWU65675 EGQ65675 EQM65675 FAI65675 FKE65675 FUA65675 GDW65675 GNS65675 GXO65675 HHK65675 HRG65675 IBC65675 IKY65675 IUU65675 JEQ65675 JOM65675 JYI65675 KIE65675 KSA65675 LBW65675 LLS65675 LVO65675 MFK65675 MPG65675 MZC65675 NIY65675 NSU65675 OCQ65675 OMM65675 OWI65675 PGE65675 PQA65675 PZW65675 QJS65675 QTO65675 RDK65675 RNG65675 RXC65675 SGY65675 SQU65675 TAQ65675 TKM65675 TUI65675 UEE65675 UOA65675 UXW65675 VHS65675 VRO65675 WBK65675 WLG65675 WVC65675 F131211 IQ131211 SM131211 ACI131211 AME131211 AWA131211 BFW131211 BPS131211 BZO131211 CJK131211 CTG131211 DDC131211 DMY131211 DWU131211 EGQ131211 EQM131211 FAI131211 FKE131211 FUA131211 GDW131211 GNS131211 GXO131211 HHK131211 HRG131211 IBC131211 IKY131211 IUU131211 JEQ131211 JOM131211 JYI131211 KIE131211 KSA131211 LBW131211 LLS131211 LVO131211 MFK131211 MPG131211 MZC131211 NIY131211 NSU131211 OCQ131211 OMM131211 OWI131211 PGE131211 PQA131211 PZW131211 QJS131211 QTO131211 RDK131211 RNG131211 RXC131211 SGY131211 SQU131211 TAQ131211 TKM131211 TUI131211 UEE131211 UOA131211 UXW131211 VHS131211 VRO131211 WBK131211 WLG131211 WVC131211 F196747 IQ196747 SM196747 ACI196747 AME196747 AWA196747 BFW196747 BPS196747 BZO196747 CJK196747 CTG196747 DDC196747 DMY196747 DWU196747 EGQ196747 EQM196747 FAI196747 FKE196747 FUA196747 GDW196747 GNS196747 GXO196747 HHK196747 HRG196747 IBC196747 IKY196747 IUU196747 JEQ196747 JOM196747 JYI196747 KIE196747 KSA196747 LBW196747 LLS196747 LVO196747 MFK196747 MPG196747 MZC196747 NIY196747 NSU196747 OCQ196747 OMM196747 OWI196747 PGE196747 PQA196747 PZW196747 QJS196747 QTO196747 RDK196747 RNG196747 RXC196747 SGY196747 SQU196747 TAQ196747 TKM196747 TUI196747 UEE196747 UOA196747 UXW196747 VHS196747 VRO196747 WBK196747 WLG196747 WVC196747 F262283 IQ262283 SM262283 ACI262283 AME262283 AWA262283 BFW262283 BPS262283 BZO262283 CJK262283 CTG262283 DDC262283 DMY262283 DWU262283 EGQ262283 EQM262283 FAI262283 FKE262283 FUA262283 GDW262283 GNS262283 GXO262283 HHK262283 HRG262283 IBC262283 IKY262283 IUU262283 JEQ262283 JOM262283 JYI262283 KIE262283 KSA262283 LBW262283 LLS262283 LVO262283 MFK262283 MPG262283 MZC262283 NIY262283 NSU262283 OCQ262283 OMM262283 OWI262283 PGE262283 PQA262283 PZW262283 QJS262283 QTO262283 RDK262283 RNG262283 RXC262283 SGY262283 SQU262283 TAQ262283 TKM262283 TUI262283 UEE262283 UOA262283 UXW262283 VHS262283 VRO262283 WBK262283 WLG262283 WVC262283 F327819 IQ327819 SM327819 ACI327819 AME327819 AWA327819 BFW327819 BPS327819 BZO327819 CJK327819 CTG327819 DDC327819 DMY327819 DWU327819 EGQ327819 EQM327819 FAI327819 FKE327819 FUA327819 GDW327819 GNS327819 GXO327819 HHK327819 HRG327819 IBC327819 IKY327819 IUU327819 JEQ327819 JOM327819 JYI327819 KIE327819 KSA327819 LBW327819 LLS327819 LVO327819 MFK327819 MPG327819 MZC327819 NIY327819 NSU327819 OCQ327819 OMM327819 OWI327819 PGE327819 PQA327819 PZW327819 QJS327819 QTO327819 RDK327819 RNG327819 RXC327819 SGY327819 SQU327819 TAQ327819 TKM327819 TUI327819 UEE327819 UOA327819 UXW327819 VHS327819 VRO327819 WBK327819 WLG327819 WVC327819 F393355 IQ393355 SM393355 ACI393355 AME393355 AWA393355 BFW393355 BPS393355 BZO393355 CJK393355 CTG393355 DDC393355 DMY393355 DWU393355 EGQ393355 EQM393355 FAI393355 FKE393355 FUA393355 GDW393355 GNS393355 GXO393355 HHK393355 HRG393355 IBC393355 IKY393355 IUU393355 JEQ393355 JOM393355 JYI393355 KIE393355 KSA393355 LBW393355 LLS393355 LVO393355 MFK393355 MPG393355 MZC393355 NIY393355 NSU393355 OCQ393355 OMM393355 OWI393355 PGE393355 PQA393355 PZW393355 QJS393355 QTO393355 RDK393355 RNG393355 RXC393355 SGY393355 SQU393355 TAQ393355 TKM393355 TUI393355 UEE393355 UOA393355 UXW393355 VHS393355 VRO393355 WBK393355 WLG393355 WVC393355 F458891 IQ458891 SM458891 ACI458891 AME458891 AWA458891 BFW458891 BPS458891 BZO458891 CJK458891 CTG458891 DDC458891 DMY458891 DWU458891 EGQ458891 EQM458891 FAI458891 FKE458891 FUA458891 GDW458891 GNS458891 GXO458891 HHK458891 HRG458891 IBC458891 IKY458891 IUU458891 JEQ458891 JOM458891 JYI458891 KIE458891 KSA458891 LBW458891 LLS458891 LVO458891 MFK458891 MPG458891 MZC458891 NIY458891 NSU458891 OCQ458891 OMM458891 OWI458891 PGE458891 PQA458891 PZW458891 QJS458891 QTO458891 RDK458891 RNG458891 RXC458891 SGY458891 SQU458891 TAQ458891 TKM458891 TUI458891 UEE458891 UOA458891 UXW458891 VHS458891 VRO458891 WBK458891 WLG458891 WVC458891 F524427 IQ524427 SM524427 ACI524427 AME524427 AWA524427 BFW524427 BPS524427 BZO524427 CJK524427 CTG524427 DDC524427 DMY524427 DWU524427 EGQ524427 EQM524427 FAI524427 FKE524427 FUA524427 GDW524427 GNS524427 GXO524427 HHK524427 HRG524427 IBC524427 IKY524427 IUU524427 JEQ524427 JOM524427 JYI524427 KIE524427 KSA524427 LBW524427 LLS524427 LVO524427 MFK524427 MPG524427 MZC524427 NIY524427 NSU524427 OCQ524427 OMM524427 OWI524427 PGE524427 PQA524427 PZW524427 QJS524427 QTO524427 RDK524427 RNG524427 RXC524427 SGY524427 SQU524427 TAQ524427 TKM524427 TUI524427 UEE524427 UOA524427 UXW524427 VHS524427 VRO524427 WBK524427 WLG524427 WVC524427 F589963 IQ589963 SM589963 ACI589963 AME589963 AWA589963 BFW589963 BPS589963 BZO589963 CJK589963 CTG589963 DDC589963 DMY589963 DWU589963 EGQ589963 EQM589963 FAI589963 FKE589963 FUA589963 GDW589963 GNS589963 GXO589963 HHK589963 HRG589963 IBC589963 IKY589963 IUU589963 JEQ589963 JOM589963 JYI589963 KIE589963 KSA589963 LBW589963 LLS589963 LVO589963 MFK589963 MPG589963 MZC589963 NIY589963 NSU589963 OCQ589963 OMM589963 OWI589963 PGE589963 PQA589963 PZW589963 QJS589963 QTO589963 RDK589963 RNG589963 RXC589963 SGY589963 SQU589963 TAQ589963 TKM589963 TUI589963 UEE589963 UOA589963 UXW589963 VHS589963 VRO589963 WBK589963 WLG589963 WVC589963 F655499 IQ655499 SM655499 ACI655499 AME655499 AWA655499 BFW655499 BPS655499 BZO655499 CJK655499 CTG655499 DDC655499 DMY655499 DWU655499 EGQ655499 EQM655499 FAI655499 FKE655499 FUA655499 GDW655499 GNS655499 GXO655499 HHK655499 HRG655499 IBC655499 IKY655499 IUU655499 JEQ655499 JOM655499 JYI655499 KIE655499 KSA655499 LBW655499 LLS655499 LVO655499 MFK655499 MPG655499 MZC655499 NIY655499 NSU655499 OCQ655499 OMM655499 OWI655499 PGE655499 PQA655499 PZW655499 QJS655499 QTO655499 RDK655499 RNG655499 RXC655499 SGY655499 SQU655499 TAQ655499 TKM655499 TUI655499 UEE655499 UOA655499 UXW655499 VHS655499 VRO655499 WBK655499 WLG655499 WVC655499 F721035 IQ721035 SM721035 ACI721035 AME721035 AWA721035 BFW721035 BPS721035 BZO721035 CJK721035 CTG721035 DDC721035 DMY721035 DWU721035 EGQ721035 EQM721035 FAI721035 FKE721035 FUA721035 GDW721035 GNS721035 GXO721035 HHK721035 HRG721035 IBC721035 IKY721035 IUU721035 JEQ721035 JOM721035 JYI721035 KIE721035 KSA721035 LBW721035 LLS721035 LVO721035 MFK721035 MPG721035 MZC721035 NIY721035 NSU721035 OCQ721035 OMM721035 OWI721035 PGE721035 PQA721035 PZW721035 QJS721035 QTO721035 RDK721035 RNG721035 RXC721035 SGY721035 SQU721035 TAQ721035 TKM721035 TUI721035 UEE721035 UOA721035 UXW721035 VHS721035 VRO721035 WBK721035 WLG721035 WVC721035 F786571 IQ786571 SM786571 ACI786571 AME786571 AWA786571 BFW786571 BPS786571 BZO786571 CJK786571 CTG786571 DDC786571 DMY786571 DWU786571 EGQ786571 EQM786571 FAI786571 FKE786571 FUA786571 GDW786571 GNS786571 GXO786571 HHK786571 HRG786571 IBC786571 IKY786571 IUU786571 JEQ786571 JOM786571 JYI786571 KIE786571 KSA786571 LBW786571 LLS786571 LVO786571 MFK786571 MPG786571 MZC786571 NIY786571 NSU786571 OCQ786571 OMM786571 OWI786571 PGE786571 PQA786571 PZW786571 QJS786571 QTO786571 RDK786571 RNG786571 RXC786571 SGY786571 SQU786571 TAQ786571 TKM786571 TUI786571 UEE786571 UOA786571 UXW786571 VHS786571 VRO786571 WBK786571 WLG786571 WVC786571 F852107 IQ852107 SM852107 ACI852107 AME852107 AWA852107 BFW852107 BPS852107 BZO852107 CJK852107 CTG852107 DDC852107 DMY852107 DWU852107 EGQ852107 EQM852107 FAI852107 FKE852107 FUA852107 GDW852107 GNS852107 GXO852107 HHK852107 HRG852107 IBC852107 IKY852107 IUU852107 JEQ852107 JOM852107 JYI852107 KIE852107 KSA852107 LBW852107 LLS852107 LVO852107 MFK852107 MPG852107 MZC852107 NIY852107 NSU852107 OCQ852107 OMM852107 OWI852107 PGE852107 PQA852107 PZW852107 QJS852107 QTO852107 RDK852107 RNG852107 RXC852107 SGY852107 SQU852107 TAQ852107 TKM852107 TUI852107 UEE852107 UOA852107 UXW852107 VHS852107 VRO852107 WBK852107 WLG852107 WVC852107 F917643 IQ917643 SM917643 ACI917643 AME917643 AWA917643 BFW917643 BPS917643 BZO917643 CJK917643 CTG917643 DDC917643 DMY917643 DWU917643 EGQ917643 EQM917643 FAI917643 FKE917643 FUA917643 GDW917643 GNS917643 GXO917643 HHK917643 HRG917643 IBC917643 IKY917643 IUU917643 JEQ917643 JOM917643 JYI917643 KIE917643 KSA917643 LBW917643 LLS917643 LVO917643 MFK917643 MPG917643 MZC917643 NIY917643 NSU917643 OCQ917643 OMM917643 OWI917643 PGE917643 PQA917643 PZW917643 QJS917643 QTO917643 RDK917643 RNG917643 RXC917643 SGY917643 SQU917643 TAQ917643 TKM917643 TUI917643 UEE917643 UOA917643 UXW917643 VHS917643 VRO917643 WBK917643 WLG917643 WVC917643 F983179 IQ983179 SM983179 ACI983179 AME983179 AWA983179 BFW983179 BPS983179 BZO983179 CJK983179 CTG983179 DDC983179 DMY983179 DWU983179 EGQ983179 EQM983179 FAI983179 FKE983179 FUA983179 GDW983179 GNS983179 GXO983179 HHK983179 HRG983179 IBC983179 IKY983179 IUU983179 JEQ983179 JOM983179 JYI983179 KIE983179 KSA983179 LBW983179 LLS983179 LVO983179 MFK983179 MPG983179 MZC983179 NIY983179 NSU983179 OCQ983179 OMM983179 OWI983179 PGE983179 PQA983179 PZW983179 QJS983179 QTO983179 RDK983179 RNG983179 RXC983179 SGY983179 SQU983179 TAQ983179 TKM983179 TUI983179 UEE983179 UOA983179 UXW983179 VHS983179 VRO983179 WBK983179 WLG983179 WVC983179 F83 IQ83 SM83 ACI83 AME83 AWA83 BFW83 BPS83 BZO83 CJK83 CTG83 DDC83 DMY83 DWU83 EGQ83 EQM83 FAI83 FKE83 FUA83 GDW83 GNS83 GXO83 HHK83 HRG83 IBC83 IKY83 IUU83 JEQ83 JOM83 JYI83 KIE83 KSA83 LBW83 LLS83 LVO83 MFK83 MPG83 MZC83 NIY83 NSU83 OCQ83 OMM83 OWI83 PGE83 PQA83 PZW83 QJS83 QTO83 RDK83 RNG83 RXC83 SGY83 SQU83 TAQ83 TKM83 TUI83 UEE83 UOA83 UXW83 VHS83 VRO83 WBK83 WLG83 WVC83 F65625 IQ65625 SM65625 ACI65625 AME65625 AWA65625 BFW65625 BPS65625 BZO65625 CJK65625 CTG65625 DDC65625 DMY65625 DWU65625 EGQ65625 EQM65625 FAI65625 FKE65625 FUA65625 GDW65625 GNS65625 GXO65625 HHK65625 HRG65625 IBC65625 IKY65625 IUU65625 JEQ65625 JOM65625 JYI65625 KIE65625 KSA65625 LBW65625 LLS65625 LVO65625 MFK65625 MPG65625 MZC65625 NIY65625 NSU65625 OCQ65625 OMM65625 OWI65625 PGE65625 PQA65625 PZW65625 QJS65625 QTO65625 RDK65625 RNG65625 RXC65625 SGY65625 SQU65625 TAQ65625 TKM65625 TUI65625 UEE65625 UOA65625 UXW65625 VHS65625 VRO65625 WBK65625 WLG65625 WVC65625 F131161 IQ131161 SM131161 ACI131161 AME131161 AWA131161 BFW131161 BPS131161 BZO131161 CJK131161 CTG131161 DDC131161 DMY131161 DWU131161 EGQ131161 EQM131161 FAI131161 FKE131161 FUA131161 GDW131161 GNS131161 GXO131161 HHK131161 HRG131161 IBC131161 IKY131161 IUU131161 JEQ131161 JOM131161 JYI131161 KIE131161 KSA131161 LBW131161 LLS131161 LVO131161 MFK131161 MPG131161 MZC131161 NIY131161 NSU131161 OCQ131161 OMM131161 OWI131161 PGE131161 PQA131161 PZW131161 QJS131161 QTO131161 RDK131161 RNG131161 RXC131161 SGY131161 SQU131161 TAQ131161 TKM131161 TUI131161 UEE131161 UOA131161 UXW131161 VHS131161 VRO131161 WBK131161 WLG131161 WVC131161 F196697 IQ196697 SM196697 ACI196697 AME196697 AWA196697 BFW196697 BPS196697 BZO196697 CJK196697 CTG196697 DDC196697 DMY196697 DWU196697 EGQ196697 EQM196697 FAI196697 FKE196697 FUA196697 GDW196697 GNS196697 GXO196697 HHK196697 HRG196697 IBC196697 IKY196697 IUU196697 JEQ196697 JOM196697 JYI196697 KIE196697 KSA196697 LBW196697 LLS196697 LVO196697 MFK196697 MPG196697 MZC196697 NIY196697 NSU196697 OCQ196697 OMM196697 OWI196697 PGE196697 PQA196697 PZW196697 QJS196697 QTO196697 RDK196697 RNG196697 RXC196697 SGY196697 SQU196697 TAQ196697 TKM196697 TUI196697 UEE196697 UOA196697 UXW196697 VHS196697 VRO196697 WBK196697 WLG196697 WVC196697 F262233 IQ262233 SM262233 ACI262233 AME262233 AWA262233 BFW262233 BPS262233 BZO262233 CJK262233 CTG262233 DDC262233 DMY262233 DWU262233 EGQ262233 EQM262233 FAI262233 FKE262233 FUA262233 GDW262233 GNS262233 GXO262233 HHK262233 HRG262233 IBC262233 IKY262233 IUU262233 JEQ262233 JOM262233 JYI262233 KIE262233 KSA262233 LBW262233 LLS262233 LVO262233 MFK262233 MPG262233 MZC262233 NIY262233 NSU262233 OCQ262233 OMM262233 OWI262233 PGE262233 PQA262233 PZW262233 QJS262233 QTO262233 RDK262233 RNG262233 RXC262233 SGY262233 SQU262233 TAQ262233 TKM262233 TUI262233 UEE262233 UOA262233 UXW262233 VHS262233 VRO262233 WBK262233 WLG262233 WVC262233 F327769 IQ327769 SM327769 ACI327769 AME327769 AWA327769 BFW327769 BPS327769 BZO327769 CJK327769 CTG327769 DDC327769 DMY327769 DWU327769 EGQ327769 EQM327769 FAI327769 FKE327769 FUA327769 GDW327769 GNS327769 GXO327769 HHK327769 HRG327769 IBC327769 IKY327769 IUU327769 JEQ327769 JOM327769 JYI327769 KIE327769 KSA327769 LBW327769 LLS327769 LVO327769 MFK327769 MPG327769 MZC327769 NIY327769 NSU327769 OCQ327769 OMM327769 OWI327769 PGE327769 PQA327769 PZW327769 QJS327769 QTO327769 RDK327769 RNG327769 RXC327769 SGY327769 SQU327769 TAQ327769 TKM327769 TUI327769 UEE327769 UOA327769 UXW327769 VHS327769 VRO327769 WBK327769 WLG327769 WVC327769 F393305 IQ393305 SM393305 ACI393305 AME393305 AWA393305 BFW393305 BPS393305 BZO393305 CJK393305 CTG393305 DDC393305 DMY393305 DWU393305 EGQ393305 EQM393305 FAI393305 FKE393305 FUA393305 GDW393305 GNS393305 GXO393305 HHK393305 HRG393305 IBC393305 IKY393305 IUU393305 JEQ393305 JOM393305 JYI393305 KIE393305 KSA393305 LBW393305 LLS393305 LVO393305 MFK393305 MPG393305 MZC393305 NIY393305 NSU393305 OCQ393305 OMM393305 OWI393305 PGE393305 PQA393305 PZW393305 QJS393305 QTO393305 RDK393305 RNG393305 RXC393305 SGY393305 SQU393305 TAQ393305 TKM393305 TUI393305 UEE393305 UOA393305 UXW393305 VHS393305 VRO393305 WBK393305 WLG393305 WVC393305 F458841 IQ458841 SM458841 ACI458841 AME458841 AWA458841 BFW458841 BPS458841 BZO458841 CJK458841 CTG458841 DDC458841 DMY458841 DWU458841 EGQ458841 EQM458841 FAI458841 FKE458841 FUA458841 GDW458841 GNS458841 GXO458841 HHK458841 HRG458841 IBC458841 IKY458841 IUU458841 JEQ458841 JOM458841 JYI458841 KIE458841 KSA458841 LBW458841 LLS458841 LVO458841 MFK458841 MPG458841 MZC458841 NIY458841 NSU458841 OCQ458841 OMM458841 OWI458841 PGE458841 PQA458841 PZW458841 QJS458841 QTO458841 RDK458841 RNG458841 RXC458841 SGY458841 SQU458841 TAQ458841 TKM458841 TUI458841 UEE458841 UOA458841 UXW458841 VHS458841 VRO458841 WBK458841 WLG458841 WVC458841 F524377 IQ524377 SM524377 ACI524377 AME524377 AWA524377 BFW524377 BPS524377 BZO524377 CJK524377 CTG524377 DDC524377 DMY524377 DWU524377 EGQ524377 EQM524377 FAI524377 FKE524377 FUA524377 GDW524377 GNS524377 GXO524377 HHK524377 HRG524377 IBC524377 IKY524377 IUU524377 JEQ524377 JOM524377 JYI524377 KIE524377 KSA524377 LBW524377 LLS524377 LVO524377 MFK524377 MPG524377 MZC524377 NIY524377 NSU524377 OCQ524377 OMM524377 OWI524377 PGE524377 PQA524377 PZW524377 QJS524377 QTO524377 RDK524377 RNG524377 RXC524377 SGY524377 SQU524377 TAQ524377 TKM524377 TUI524377 UEE524377 UOA524377 UXW524377 VHS524377 VRO524377 WBK524377 WLG524377 WVC524377 F589913 IQ589913 SM589913 ACI589913 AME589913 AWA589913 BFW589913 BPS589913 BZO589913 CJK589913 CTG589913 DDC589913 DMY589913 DWU589913 EGQ589913 EQM589913 FAI589913 FKE589913 FUA589913 GDW589913 GNS589913 GXO589913 HHK589913 HRG589913 IBC589913 IKY589913 IUU589913 JEQ589913 JOM589913 JYI589913 KIE589913 KSA589913 LBW589913 LLS589913 LVO589913 MFK589913 MPG589913 MZC589913 NIY589913 NSU589913 OCQ589913 OMM589913 OWI589913 PGE589913 PQA589913 PZW589913 QJS589913 QTO589913 RDK589913 RNG589913 RXC589913 SGY589913 SQU589913 TAQ589913 TKM589913 TUI589913 UEE589913 UOA589913 UXW589913 VHS589913 VRO589913 WBK589913 WLG589913 WVC589913 F655449 IQ655449 SM655449 ACI655449 AME655449 AWA655449 BFW655449 BPS655449 BZO655449 CJK655449 CTG655449 DDC655449 DMY655449 DWU655449 EGQ655449 EQM655449 FAI655449 FKE655449 FUA655449 GDW655449 GNS655449 GXO655449 HHK655449 HRG655449 IBC655449 IKY655449 IUU655449 JEQ655449 JOM655449 JYI655449 KIE655449 KSA655449 LBW655449 LLS655449 LVO655449 MFK655449 MPG655449 MZC655449 NIY655449 NSU655449 OCQ655449 OMM655449 OWI655449 PGE655449 PQA655449 PZW655449 QJS655449 QTO655449 RDK655449 RNG655449 RXC655449 SGY655449 SQU655449 TAQ655449 TKM655449 TUI655449 UEE655449 UOA655449 UXW655449 VHS655449 VRO655449 WBK655449 WLG655449 WVC655449 F720985 IQ720985 SM720985 ACI720985 AME720985 AWA720985 BFW720985 BPS720985 BZO720985 CJK720985 CTG720985 DDC720985 DMY720985 DWU720985 EGQ720985 EQM720985 FAI720985 FKE720985 FUA720985 GDW720985 GNS720985 GXO720985 HHK720985 HRG720985 IBC720985 IKY720985 IUU720985 JEQ720985 JOM720985 JYI720985 KIE720985 KSA720985 LBW720985 LLS720985 LVO720985 MFK720985 MPG720985 MZC720985 NIY720985 NSU720985 OCQ720985 OMM720985 OWI720985 PGE720985 PQA720985 PZW720985 QJS720985 QTO720985 RDK720985 RNG720985 RXC720985 SGY720985 SQU720985 TAQ720985 TKM720985 TUI720985 UEE720985 UOA720985 UXW720985 VHS720985 VRO720985 WBK720985 WLG720985 WVC720985 F786521 IQ786521 SM786521 ACI786521 AME786521 AWA786521 BFW786521 BPS786521 BZO786521 CJK786521 CTG786521 DDC786521 DMY786521 DWU786521 EGQ786521 EQM786521 FAI786521 FKE786521 FUA786521 GDW786521 GNS786521 GXO786521 HHK786521 HRG786521 IBC786521 IKY786521 IUU786521 JEQ786521 JOM786521 JYI786521 KIE786521 KSA786521 LBW786521 LLS786521 LVO786521 MFK786521 MPG786521 MZC786521 NIY786521 NSU786521 OCQ786521 OMM786521 OWI786521 PGE786521 PQA786521 PZW786521 QJS786521 QTO786521 RDK786521 RNG786521 RXC786521 SGY786521 SQU786521 TAQ786521 TKM786521 TUI786521 UEE786521 UOA786521 UXW786521 VHS786521 VRO786521 WBK786521 WLG786521 WVC786521 F852057 IQ852057 SM852057 ACI852057 AME852057 AWA852057 BFW852057 BPS852057 BZO852057 CJK852057 CTG852057 DDC852057 DMY852057 DWU852057 EGQ852057 EQM852057 FAI852057 FKE852057 FUA852057 GDW852057 GNS852057 GXO852057 HHK852057 HRG852057 IBC852057 IKY852057 IUU852057 JEQ852057 JOM852057 JYI852057 KIE852057 KSA852057 LBW852057 LLS852057 LVO852057 MFK852057 MPG852057 MZC852057 NIY852057 NSU852057 OCQ852057 OMM852057 OWI852057 PGE852057 PQA852057 PZW852057 QJS852057 QTO852057 RDK852057 RNG852057 RXC852057 SGY852057 SQU852057 TAQ852057 TKM852057 TUI852057 UEE852057 UOA852057 UXW852057 VHS852057 VRO852057 WBK852057 WLG852057 WVC852057 F917593 IQ917593 SM917593 ACI917593 AME917593 AWA917593 BFW917593 BPS917593 BZO917593 CJK917593 CTG917593 DDC917593 DMY917593 DWU917593 EGQ917593 EQM917593 FAI917593 FKE917593 FUA917593 GDW917593 GNS917593 GXO917593 HHK917593 HRG917593 IBC917593 IKY917593 IUU917593 JEQ917593 JOM917593 JYI917593 KIE917593 KSA917593 LBW917593 LLS917593 LVO917593 MFK917593 MPG917593 MZC917593 NIY917593 NSU917593 OCQ917593 OMM917593 OWI917593 PGE917593 PQA917593 PZW917593 QJS917593 QTO917593 RDK917593 RNG917593 RXC917593 SGY917593 SQU917593 TAQ917593 TKM917593 TUI917593 UEE917593 UOA917593 UXW917593 VHS917593 VRO917593 WBK917593 WLG917593 WVC917593 F983129 IQ983129 SM983129 ACI983129 AME983129 AWA983129 BFW983129 BPS983129 BZO983129 CJK983129 CTG983129 DDC983129 DMY983129 DWU983129 EGQ983129 EQM983129 FAI983129 FKE983129 FUA983129 GDW983129 GNS983129 GXO983129 HHK983129 HRG983129 IBC983129 IKY983129 IUU983129 JEQ983129 JOM983129 JYI983129 KIE983129 KSA983129 LBW983129 LLS983129 LVO983129 MFK983129 MPG983129 MZC983129 NIY983129 NSU983129 OCQ983129 OMM983129 OWI983129 PGE983129 PQA983129 PZW983129 QJS983129 QTO983129 RDK983129 RNG983129 RXC983129 SGY983129 SQU983129 TAQ983129 TKM983129 TUI983129 UEE983129 UOA983129 UXW983129 VHS983129 VRO983129 WBK983129 WLG983129 WVC983129 F107 IQ107 SM107 ACI107 AME107 AWA107 BFW107 BPS107 BZO107 CJK107 CTG107 DDC107 DMY107 DWU107 EGQ107 EQM107 FAI107 FKE107 FUA107 GDW107 GNS107 GXO107 HHK107 HRG107 IBC107 IKY107 IUU107 JEQ107 JOM107 JYI107 KIE107 KSA107 LBW107 LLS107 LVO107 MFK107 MPG107 MZC107 NIY107 NSU107 OCQ107 OMM107 OWI107 PGE107 PQA107 PZW107 QJS107 QTO107 RDK107 RNG107 RXC107 SGY107 SQU107 TAQ107 TKM107 TUI107 UEE107 UOA107 UXW107 VHS107 VRO107 WBK107 WLG107 WVC107 F65649 IQ65649 SM65649 ACI65649 AME65649 AWA65649 BFW65649 BPS65649 BZO65649 CJK65649 CTG65649 DDC65649 DMY65649 DWU65649 EGQ65649 EQM65649 FAI65649 FKE65649 FUA65649 GDW65649 GNS65649 GXO65649 HHK65649 HRG65649 IBC65649 IKY65649 IUU65649 JEQ65649 JOM65649 JYI65649 KIE65649 KSA65649 LBW65649 LLS65649 LVO65649 MFK65649 MPG65649 MZC65649 NIY65649 NSU65649 OCQ65649 OMM65649 OWI65649 PGE65649 PQA65649 PZW65649 QJS65649 QTO65649 RDK65649 RNG65649 RXC65649 SGY65649 SQU65649 TAQ65649 TKM65649 TUI65649 UEE65649 UOA65649 UXW65649 VHS65649 VRO65649 WBK65649 WLG65649 WVC65649 F131185 IQ131185 SM131185 ACI131185 AME131185 AWA131185 BFW131185 BPS131185 BZO131185 CJK131185 CTG131185 DDC131185 DMY131185 DWU131185 EGQ131185 EQM131185 FAI131185 FKE131185 FUA131185 GDW131185 GNS131185 GXO131185 HHK131185 HRG131185 IBC131185 IKY131185 IUU131185 JEQ131185 JOM131185 JYI131185 KIE131185 KSA131185 LBW131185 LLS131185 LVO131185 MFK131185 MPG131185 MZC131185 NIY131185 NSU131185 OCQ131185 OMM131185 OWI131185 PGE131185 PQA131185 PZW131185 QJS131185 QTO131185 RDK131185 RNG131185 RXC131185 SGY131185 SQU131185 TAQ131185 TKM131185 TUI131185 UEE131185 UOA131185 UXW131185 VHS131185 VRO131185 WBK131185 WLG131185 WVC131185 F196721 IQ196721 SM196721 ACI196721 AME196721 AWA196721 BFW196721 BPS196721 BZO196721 CJK196721 CTG196721 DDC196721 DMY196721 DWU196721 EGQ196721 EQM196721 FAI196721 FKE196721 FUA196721 GDW196721 GNS196721 GXO196721 HHK196721 HRG196721 IBC196721 IKY196721 IUU196721 JEQ196721 JOM196721 JYI196721 KIE196721 KSA196721 LBW196721 LLS196721 LVO196721 MFK196721 MPG196721 MZC196721 NIY196721 NSU196721 OCQ196721 OMM196721 OWI196721 PGE196721 PQA196721 PZW196721 QJS196721 QTO196721 RDK196721 RNG196721 RXC196721 SGY196721 SQU196721 TAQ196721 TKM196721 TUI196721 UEE196721 UOA196721 UXW196721 VHS196721 VRO196721 WBK196721 WLG196721 WVC196721 F262257 IQ262257 SM262257 ACI262257 AME262257 AWA262257 BFW262257 BPS262257 BZO262257 CJK262257 CTG262257 DDC262257 DMY262257 DWU262257 EGQ262257 EQM262257 FAI262257 FKE262257 FUA262257 GDW262257 GNS262257 GXO262257 HHK262257 HRG262257 IBC262257 IKY262257 IUU262257 JEQ262257 JOM262257 JYI262257 KIE262257 KSA262257 LBW262257 LLS262257 LVO262257 MFK262257 MPG262257 MZC262257 NIY262257 NSU262257 OCQ262257 OMM262257 OWI262257 PGE262257 PQA262257 PZW262257 QJS262257 QTO262257 RDK262257 RNG262257 RXC262257 SGY262257 SQU262257 TAQ262257 TKM262257 TUI262257 UEE262257 UOA262257 UXW262257 VHS262257 VRO262257 WBK262257 WLG262257 WVC262257 F327793 IQ327793 SM327793 ACI327793 AME327793 AWA327793 BFW327793 BPS327793 BZO327793 CJK327793 CTG327793 DDC327793 DMY327793 DWU327793 EGQ327793 EQM327793 FAI327793 FKE327793 FUA327793 GDW327793 GNS327793 GXO327793 HHK327793 HRG327793 IBC327793 IKY327793 IUU327793 JEQ327793 JOM327793 JYI327793 KIE327793 KSA327793 LBW327793 LLS327793 LVO327793 MFK327793 MPG327793 MZC327793 NIY327793 NSU327793 OCQ327793 OMM327793 OWI327793 PGE327793 PQA327793 PZW327793 QJS327793 QTO327793 RDK327793 RNG327793 RXC327793 SGY327793 SQU327793 TAQ327793 TKM327793 TUI327793 UEE327793 UOA327793 UXW327793 VHS327793 VRO327793 WBK327793 WLG327793 WVC327793 F393329 IQ393329 SM393329 ACI393329 AME393329 AWA393329 BFW393329 BPS393329 BZO393329 CJK393329 CTG393329 DDC393329 DMY393329 DWU393329 EGQ393329 EQM393329 FAI393329 FKE393329 FUA393329 GDW393329 GNS393329 GXO393329 HHK393329 HRG393329 IBC393329 IKY393329 IUU393329 JEQ393329 JOM393329 JYI393329 KIE393329 KSA393329 LBW393329 LLS393329 LVO393329 MFK393329 MPG393329 MZC393329 NIY393329 NSU393329 OCQ393329 OMM393329 OWI393329 PGE393329 PQA393329 PZW393329 QJS393329 QTO393329 RDK393329 RNG393329 RXC393329 SGY393329 SQU393329 TAQ393329 TKM393329 TUI393329 UEE393329 UOA393329 UXW393329 VHS393329 VRO393329 WBK393329 WLG393329 WVC393329 F458865 IQ458865 SM458865 ACI458865 AME458865 AWA458865 BFW458865 BPS458865 BZO458865 CJK458865 CTG458865 DDC458865 DMY458865 DWU458865 EGQ458865 EQM458865 FAI458865 FKE458865 FUA458865 GDW458865 GNS458865 GXO458865 HHK458865 HRG458865 IBC458865 IKY458865 IUU458865 JEQ458865 JOM458865 JYI458865 KIE458865 KSA458865 LBW458865 LLS458865 LVO458865 MFK458865 MPG458865 MZC458865 NIY458865 NSU458865 OCQ458865 OMM458865 OWI458865 PGE458865 PQA458865 PZW458865 QJS458865 QTO458865 RDK458865 RNG458865 RXC458865 SGY458865 SQU458865 TAQ458865 TKM458865 TUI458865 UEE458865 UOA458865 UXW458865 VHS458865 VRO458865 WBK458865 WLG458865 WVC458865 F524401 IQ524401 SM524401 ACI524401 AME524401 AWA524401 BFW524401 BPS524401 BZO524401 CJK524401 CTG524401 DDC524401 DMY524401 DWU524401 EGQ524401 EQM524401 FAI524401 FKE524401 FUA524401 GDW524401 GNS524401 GXO524401 HHK524401 HRG524401 IBC524401 IKY524401 IUU524401 JEQ524401 JOM524401 JYI524401 KIE524401 KSA524401 LBW524401 LLS524401 LVO524401 MFK524401 MPG524401 MZC524401 NIY524401 NSU524401 OCQ524401 OMM524401 OWI524401 PGE524401 PQA524401 PZW524401 QJS524401 QTO524401 RDK524401 RNG524401 RXC524401 SGY524401 SQU524401 TAQ524401 TKM524401 TUI524401 UEE524401 UOA524401 UXW524401 VHS524401 VRO524401 WBK524401 WLG524401 WVC524401 F589937 IQ589937 SM589937 ACI589937 AME589937 AWA589937 BFW589937 BPS589937 BZO589937 CJK589937 CTG589937 DDC589937 DMY589937 DWU589937 EGQ589937 EQM589937 FAI589937 FKE589937 FUA589937 GDW589937 GNS589937 GXO589937 HHK589937 HRG589937 IBC589937 IKY589937 IUU589937 JEQ589937 JOM589937 JYI589937 KIE589937 KSA589937 LBW589937 LLS589937 LVO589937 MFK589937 MPG589937 MZC589937 NIY589937 NSU589937 OCQ589937 OMM589937 OWI589937 PGE589937 PQA589937 PZW589937 QJS589937 QTO589937 RDK589937 RNG589937 RXC589937 SGY589937 SQU589937 TAQ589937 TKM589937 TUI589937 UEE589937 UOA589937 UXW589937 VHS589937 VRO589937 WBK589937 WLG589937 WVC589937 F655473 IQ655473 SM655473 ACI655473 AME655473 AWA655473 BFW655473 BPS655473 BZO655473 CJK655473 CTG655473 DDC655473 DMY655473 DWU655473 EGQ655473 EQM655473 FAI655473 FKE655473 FUA655473 GDW655473 GNS655473 GXO655473 HHK655473 HRG655473 IBC655473 IKY655473 IUU655473 JEQ655473 JOM655473 JYI655473 KIE655473 KSA655473 LBW655473 LLS655473 LVO655473 MFK655473 MPG655473 MZC655473 NIY655473 NSU655473 OCQ655473 OMM655473 OWI655473 PGE655473 PQA655473 PZW655473 QJS655473 QTO655473 RDK655473 RNG655473 RXC655473 SGY655473 SQU655473 TAQ655473 TKM655473 TUI655473 UEE655473 UOA655473 UXW655473 VHS655473 VRO655473 WBK655473 WLG655473 WVC655473 F721009 IQ721009 SM721009 ACI721009 AME721009 AWA721009 BFW721009 BPS721009 BZO721009 CJK721009 CTG721009 DDC721009 DMY721009 DWU721009 EGQ721009 EQM721009 FAI721009 FKE721009 FUA721009 GDW721009 GNS721009 GXO721009 HHK721009 HRG721009 IBC721009 IKY721009 IUU721009 JEQ721009 JOM721009 JYI721009 KIE721009 KSA721009 LBW721009 LLS721009 LVO721009 MFK721009 MPG721009 MZC721009 NIY721009 NSU721009 OCQ721009 OMM721009 OWI721009 PGE721009 PQA721009 PZW721009 QJS721009 QTO721009 RDK721009 RNG721009 RXC721009 SGY721009 SQU721009 TAQ721009 TKM721009 TUI721009 UEE721009 UOA721009 UXW721009 VHS721009 VRO721009 WBK721009 WLG721009 WVC721009 F786545 IQ786545 SM786545 ACI786545 AME786545 AWA786545 BFW786545 BPS786545 BZO786545 CJK786545 CTG786545 DDC786545 DMY786545 DWU786545 EGQ786545 EQM786545 FAI786545 FKE786545 FUA786545 GDW786545 GNS786545 GXO786545 HHK786545 HRG786545 IBC786545 IKY786545 IUU786545 JEQ786545 JOM786545 JYI786545 KIE786545 KSA786545 LBW786545 LLS786545 LVO786545 MFK786545 MPG786545 MZC786545 NIY786545 NSU786545 OCQ786545 OMM786545 OWI786545 PGE786545 PQA786545 PZW786545 QJS786545 QTO786545 RDK786545 RNG786545 RXC786545 SGY786545 SQU786545 TAQ786545 TKM786545 TUI786545 UEE786545 UOA786545 UXW786545 VHS786545 VRO786545 WBK786545 WLG786545 WVC786545 F852081 IQ852081 SM852081 ACI852081 AME852081 AWA852081 BFW852081 BPS852081 BZO852081 CJK852081 CTG852081 DDC852081 DMY852081 DWU852081 EGQ852081 EQM852081 FAI852081 FKE852081 FUA852081 GDW852081 GNS852081 GXO852081 HHK852081 HRG852081 IBC852081 IKY852081 IUU852081 JEQ852081 JOM852081 JYI852081 KIE852081 KSA852081 LBW852081 LLS852081 LVO852081 MFK852081 MPG852081 MZC852081 NIY852081 NSU852081 OCQ852081 OMM852081 OWI852081 PGE852081 PQA852081 PZW852081 QJS852081 QTO852081 RDK852081 RNG852081 RXC852081 SGY852081 SQU852081 TAQ852081 TKM852081 TUI852081 UEE852081 UOA852081 UXW852081 VHS852081 VRO852081 WBK852081 WLG852081 WVC852081 F917617 IQ917617 SM917617 ACI917617 AME917617 AWA917617 BFW917617 BPS917617 BZO917617 CJK917617 CTG917617 DDC917617 DMY917617 DWU917617 EGQ917617 EQM917617 FAI917617 FKE917617 FUA917617 GDW917617 GNS917617 GXO917617 HHK917617 HRG917617 IBC917617 IKY917617 IUU917617 JEQ917617 JOM917617 JYI917617 KIE917617 KSA917617 LBW917617 LLS917617 LVO917617 MFK917617 MPG917617 MZC917617 NIY917617 NSU917617 OCQ917617 OMM917617 OWI917617 PGE917617 PQA917617 PZW917617 QJS917617 QTO917617 RDK917617 RNG917617 RXC917617 SGY917617 SQU917617 TAQ917617 TKM917617 TUI917617 UEE917617 UOA917617 UXW917617 VHS917617 VRO917617 WBK917617 WLG917617 WVC917617 F983153 IQ983153 SM983153 ACI983153 AME983153 AWA983153 BFW983153 BPS983153 BZO983153 CJK983153 CTG983153 DDC983153 DMY983153 DWU983153 EGQ983153 EQM983153 FAI983153 FKE983153 FUA983153 GDW983153 GNS983153 GXO983153 HHK983153 HRG983153 IBC983153 IKY983153 IUU983153 JEQ983153 JOM983153 JYI983153 KIE983153 KSA983153 LBW983153 LLS983153 LVO983153 MFK983153 MPG983153 MZC983153 NIY983153 NSU983153 OCQ983153 OMM983153 OWI983153 PGE983153 PQA983153 PZW983153 QJS983153 QTO983153 RDK983153 RNG983153 RXC983153 SGY983153 SQU983153 TAQ983153 TKM983153 TUI983153 UEE983153 UOA983153 UXW983153 VHS983153 VRO983153 WBK983153 WLG983153 WVC983153 F109 IQ109 SM109 ACI109 AME109 AWA109 BFW109 BPS109 BZO109 CJK109 CTG109 DDC109 DMY109 DWU109 EGQ109 EQM109 FAI109 FKE109 FUA109 GDW109 GNS109 GXO109 HHK109 HRG109 IBC109 IKY109 IUU109 JEQ109 JOM109 JYI109 KIE109 KSA109 LBW109 LLS109 LVO109 MFK109 MPG109 MZC109 NIY109 NSU109 OCQ109 OMM109 OWI109 PGE109 PQA109 PZW109 QJS109 QTO109 RDK109 RNG109 RXC109 SGY109 SQU109 TAQ109 TKM109 TUI109 UEE109 UOA109 UXW109 VHS109 VRO109 WBK109 WLG109 WVC109 F65651 IQ65651 SM65651 ACI65651 AME65651 AWA65651 BFW65651 BPS65651 BZO65651 CJK65651 CTG65651 DDC65651 DMY65651 DWU65651 EGQ65651 EQM65651 FAI65651 FKE65651 FUA65651 GDW65651 GNS65651 GXO65651 HHK65651 HRG65651 IBC65651 IKY65651 IUU65651 JEQ65651 JOM65651 JYI65651 KIE65651 KSA65651 LBW65651 LLS65651 LVO65651 MFK65651 MPG65651 MZC65651 NIY65651 NSU65651 OCQ65651 OMM65651 OWI65651 PGE65651 PQA65651 PZW65651 QJS65651 QTO65651 RDK65651 RNG65651 RXC65651 SGY65651 SQU65651 TAQ65651 TKM65651 TUI65651 UEE65651 UOA65651 UXW65651 VHS65651 VRO65651 WBK65651 WLG65651 WVC65651 F131187 IQ131187 SM131187 ACI131187 AME131187 AWA131187 BFW131187 BPS131187 BZO131187 CJK131187 CTG131187 DDC131187 DMY131187 DWU131187 EGQ131187 EQM131187 FAI131187 FKE131187 FUA131187 GDW131187 GNS131187 GXO131187 HHK131187 HRG131187 IBC131187 IKY131187 IUU131187 JEQ131187 JOM131187 JYI131187 KIE131187 KSA131187 LBW131187 LLS131187 LVO131187 MFK131187 MPG131187 MZC131187 NIY131187 NSU131187 OCQ131187 OMM131187 OWI131187 PGE131187 PQA131187 PZW131187 QJS131187 QTO131187 RDK131187 RNG131187 RXC131187 SGY131187 SQU131187 TAQ131187 TKM131187 TUI131187 UEE131187 UOA131187 UXW131187 VHS131187 VRO131187 WBK131187 WLG131187 WVC131187 F196723 IQ196723 SM196723 ACI196723 AME196723 AWA196723 BFW196723 BPS196723 BZO196723 CJK196723 CTG196723 DDC196723 DMY196723 DWU196723 EGQ196723 EQM196723 FAI196723 FKE196723 FUA196723 GDW196723 GNS196723 GXO196723 HHK196723 HRG196723 IBC196723 IKY196723 IUU196723 JEQ196723 JOM196723 JYI196723 KIE196723 KSA196723 LBW196723 LLS196723 LVO196723 MFK196723 MPG196723 MZC196723 NIY196723 NSU196723 OCQ196723 OMM196723 OWI196723 PGE196723 PQA196723 PZW196723 QJS196723 QTO196723 RDK196723 RNG196723 RXC196723 SGY196723 SQU196723 TAQ196723 TKM196723 TUI196723 UEE196723 UOA196723 UXW196723 VHS196723 VRO196723 WBK196723 WLG196723 WVC196723 F262259 IQ262259 SM262259 ACI262259 AME262259 AWA262259 BFW262259 BPS262259 BZO262259 CJK262259 CTG262259 DDC262259 DMY262259 DWU262259 EGQ262259 EQM262259 FAI262259 FKE262259 FUA262259 GDW262259 GNS262259 GXO262259 HHK262259 HRG262259 IBC262259 IKY262259 IUU262259 JEQ262259 JOM262259 JYI262259 KIE262259 KSA262259 LBW262259 LLS262259 LVO262259 MFK262259 MPG262259 MZC262259 NIY262259 NSU262259 OCQ262259 OMM262259 OWI262259 PGE262259 PQA262259 PZW262259 QJS262259 QTO262259 RDK262259 RNG262259 RXC262259 SGY262259 SQU262259 TAQ262259 TKM262259 TUI262259 UEE262259 UOA262259 UXW262259 VHS262259 VRO262259 WBK262259 WLG262259 WVC262259 F327795 IQ327795 SM327795 ACI327795 AME327795 AWA327795 BFW327795 BPS327795 BZO327795 CJK327795 CTG327795 DDC327795 DMY327795 DWU327795 EGQ327795 EQM327795 FAI327795 FKE327795 FUA327795 GDW327795 GNS327795 GXO327795 HHK327795 HRG327795 IBC327795 IKY327795 IUU327795 JEQ327795 JOM327795 JYI327795 KIE327795 KSA327795 LBW327795 LLS327795 LVO327795 MFK327795 MPG327795 MZC327795 NIY327795 NSU327795 OCQ327795 OMM327795 OWI327795 PGE327795 PQA327795 PZW327795 QJS327795 QTO327795 RDK327795 RNG327795 RXC327795 SGY327795 SQU327795 TAQ327795 TKM327795 TUI327795 UEE327795 UOA327795 UXW327795 VHS327795 VRO327795 WBK327795 WLG327795 WVC327795 F393331 IQ393331 SM393331 ACI393331 AME393331 AWA393331 BFW393331 BPS393331 BZO393331 CJK393331 CTG393331 DDC393331 DMY393331 DWU393331 EGQ393331 EQM393331 FAI393331 FKE393331 FUA393331 GDW393331 GNS393331 GXO393331 HHK393331 HRG393331 IBC393331 IKY393331 IUU393331 JEQ393331 JOM393331 JYI393331 KIE393331 KSA393331 LBW393331 LLS393331 LVO393331 MFK393331 MPG393331 MZC393331 NIY393331 NSU393331 OCQ393331 OMM393331 OWI393331 PGE393331 PQA393331 PZW393331 QJS393331 QTO393331 RDK393331 RNG393331 RXC393331 SGY393331 SQU393331 TAQ393331 TKM393331 TUI393331 UEE393331 UOA393331 UXW393331 VHS393331 VRO393331 WBK393331 WLG393331 WVC393331 F458867 IQ458867 SM458867 ACI458867 AME458867 AWA458867 BFW458867 BPS458867 BZO458867 CJK458867 CTG458867 DDC458867 DMY458867 DWU458867 EGQ458867 EQM458867 FAI458867 FKE458867 FUA458867 GDW458867 GNS458867 GXO458867 HHK458867 HRG458867 IBC458867 IKY458867 IUU458867 JEQ458867 JOM458867 JYI458867 KIE458867 KSA458867 LBW458867 LLS458867 LVO458867 MFK458867 MPG458867 MZC458867 NIY458867 NSU458867 OCQ458867 OMM458867 OWI458867 PGE458867 PQA458867 PZW458867 QJS458867 QTO458867 RDK458867 RNG458867 RXC458867 SGY458867 SQU458867 TAQ458867 TKM458867 TUI458867 UEE458867 UOA458867 UXW458867 VHS458867 VRO458867 WBK458867 WLG458867 WVC458867 F524403 IQ524403 SM524403 ACI524403 AME524403 AWA524403 BFW524403 BPS524403 BZO524403 CJK524403 CTG524403 DDC524403 DMY524403 DWU524403 EGQ524403 EQM524403 FAI524403 FKE524403 FUA524403 GDW524403 GNS524403 GXO524403 HHK524403 HRG524403 IBC524403 IKY524403 IUU524403 JEQ524403 JOM524403 JYI524403 KIE524403 KSA524403 LBW524403 LLS524403 LVO524403 MFK524403 MPG524403 MZC524403 NIY524403 NSU524403 OCQ524403 OMM524403 OWI524403 PGE524403 PQA524403 PZW524403 QJS524403 QTO524403 RDK524403 RNG524403 RXC524403 SGY524403 SQU524403 TAQ524403 TKM524403 TUI524403 UEE524403 UOA524403 UXW524403 VHS524403 VRO524403 WBK524403 WLG524403 WVC524403 F589939 IQ589939 SM589939 ACI589939 AME589939 AWA589939 BFW589939 BPS589939 BZO589939 CJK589939 CTG589939 DDC589939 DMY589939 DWU589939 EGQ589939 EQM589939 FAI589939 FKE589939 FUA589939 GDW589939 GNS589939 GXO589939 HHK589939 HRG589939 IBC589939 IKY589939 IUU589939 JEQ589939 JOM589939 JYI589939 KIE589939 KSA589939 LBW589939 LLS589939 LVO589939 MFK589939 MPG589939 MZC589939 NIY589939 NSU589939 OCQ589939 OMM589939 OWI589939 PGE589939 PQA589939 PZW589939 QJS589939 QTO589939 RDK589939 RNG589939 RXC589939 SGY589939 SQU589939 TAQ589939 TKM589939 TUI589939 UEE589939 UOA589939 UXW589939 VHS589939 VRO589939 WBK589939 WLG589939 WVC589939 F655475 IQ655475 SM655475 ACI655475 AME655475 AWA655475 BFW655475 BPS655475 BZO655475 CJK655475 CTG655475 DDC655475 DMY655475 DWU655475 EGQ655475 EQM655475 FAI655475 FKE655475 FUA655475 GDW655475 GNS655475 GXO655475 HHK655475 HRG655475 IBC655475 IKY655475 IUU655475 JEQ655475 JOM655475 JYI655475 KIE655475 KSA655475 LBW655475 LLS655475 LVO655475 MFK655475 MPG655475 MZC655475 NIY655475 NSU655475 OCQ655475 OMM655475 OWI655475 PGE655475 PQA655475 PZW655475 QJS655475 QTO655475 RDK655475 RNG655475 RXC655475 SGY655475 SQU655475 TAQ655475 TKM655475 TUI655475 UEE655475 UOA655475 UXW655475 VHS655475 VRO655475 WBK655475 WLG655475 WVC655475 F721011 IQ721011 SM721011 ACI721011 AME721011 AWA721011 BFW721011 BPS721011 BZO721011 CJK721011 CTG721011 DDC721011 DMY721011 DWU721011 EGQ721011 EQM721011 FAI721011 FKE721011 FUA721011 GDW721011 GNS721011 GXO721011 HHK721011 HRG721011 IBC721011 IKY721011 IUU721011 JEQ721011 JOM721011 JYI721011 KIE721011 KSA721011 LBW721011 LLS721011 LVO721011 MFK721011 MPG721011 MZC721011 NIY721011 NSU721011 OCQ721011 OMM721011 OWI721011 PGE721011 PQA721011 PZW721011 QJS721011 QTO721011 RDK721011 RNG721011 RXC721011 SGY721011 SQU721011 TAQ721011 TKM721011 TUI721011 UEE721011 UOA721011 UXW721011 VHS721011 VRO721011 WBK721011 WLG721011 WVC721011 F786547 IQ786547 SM786547 ACI786547 AME786547 AWA786547 BFW786547 BPS786547 BZO786547 CJK786547 CTG786547 DDC786547 DMY786547 DWU786547 EGQ786547 EQM786547 FAI786547 FKE786547 FUA786547 GDW786547 GNS786547 GXO786547 HHK786547 HRG786547 IBC786547 IKY786547 IUU786547 JEQ786547 JOM786547 JYI786547 KIE786547 KSA786547 LBW786547 LLS786547 LVO786547 MFK786547 MPG786547 MZC786547 NIY786547 NSU786547 OCQ786547 OMM786547 OWI786547 PGE786547 PQA786547 PZW786547 QJS786547 QTO786547 RDK786547 RNG786547 RXC786547 SGY786547 SQU786547 TAQ786547 TKM786547 TUI786547 UEE786547 UOA786547 UXW786547 VHS786547 VRO786547 WBK786547 WLG786547 WVC786547 F852083 IQ852083 SM852083 ACI852083 AME852083 AWA852083 BFW852083 BPS852083 BZO852083 CJK852083 CTG852083 DDC852083 DMY852083 DWU852083 EGQ852083 EQM852083 FAI852083 FKE852083 FUA852083 GDW852083 GNS852083 GXO852083 HHK852083 HRG852083 IBC852083 IKY852083 IUU852083 JEQ852083 JOM852083 JYI852083 KIE852083 KSA852083 LBW852083 LLS852083 LVO852083 MFK852083 MPG852083 MZC852083 NIY852083 NSU852083 OCQ852083 OMM852083 OWI852083 PGE852083 PQA852083 PZW852083 QJS852083 QTO852083 RDK852083 RNG852083 RXC852083 SGY852083 SQU852083 TAQ852083 TKM852083 TUI852083 UEE852083 UOA852083 UXW852083 VHS852083 VRO852083 WBK852083 WLG852083 WVC852083 F917619 IQ917619 SM917619 ACI917619 AME917619 AWA917619 BFW917619 BPS917619 BZO917619 CJK917619 CTG917619 DDC917619 DMY917619 DWU917619 EGQ917619 EQM917619 FAI917619 FKE917619 FUA917619 GDW917619 GNS917619 GXO917619 HHK917619 HRG917619 IBC917619 IKY917619 IUU917619 JEQ917619 JOM917619 JYI917619 KIE917619 KSA917619 LBW917619 LLS917619 LVO917619 MFK917619 MPG917619 MZC917619 NIY917619 NSU917619 OCQ917619 OMM917619 OWI917619 PGE917619 PQA917619 PZW917619 QJS917619 QTO917619 RDK917619 RNG917619 RXC917619 SGY917619 SQU917619 TAQ917619 TKM917619 TUI917619 UEE917619 UOA917619 UXW917619 VHS917619 VRO917619 WBK917619 WLG917619 WVC917619 F983155 IQ983155 SM983155 ACI983155 AME983155 AWA983155 BFW983155 BPS983155 BZO983155 CJK983155 CTG983155 DDC983155 DMY983155 DWU983155 EGQ983155 EQM983155 FAI983155 FKE983155 FUA983155 GDW983155 GNS983155 GXO983155 HHK983155 HRG983155 IBC983155 IKY983155 IUU983155 JEQ983155 JOM983155 JYI983155 KIE983155 KSA983155 LBW983155 LLS983155 LVO983155 MFK983155 MPG983155 MZC983155 NIY983155 NSU983155 OCQ983155 OMM983155 OWI983155 PGE983155 PQA983155 PZW983155 QJS983155 QTO983155 RDK983155 RNG983155 RXC983155 SGY983155 SQU983155 TAQ983155 TKM983155 TUI983155 UEE983155 UOA983155 UXW983155 VHS983155 VRO983155 WBK983155 WLG983155 WVC983155 F69 IQ69 SM69 ACI69 AME69 AWA69 BFW69 BPS69 BZO69 CJK69 CTG69 DDC69 DMY69 DWU69 EGQ69 EQM69 FAI69 FKE69 FUA69 GDW69 GNS69 GXO69 HHK69 HRG69 IBC69 IKY69 IUU69 JEQ69 JOM69 JYI69 KIE69 KSA69 LBW69 LLS69 LVO69 MFK69 MPG69 MZC69 NIY69 NSU69 OCQ69 OMM69 OWI69 PGE69 PQA69 PZW69 QJS69 QTO69 RDK69 RNG69 RXC69 SGY69 SQU69 TAQ69 TKM69 TUI69 UEE69 UOA69 UXW69 VHS69 VRO69 WBK69 WLG69 WVC69 F65611 IQ65611 SM65611 ACI65611 AME65611 AWA65611 BFW65611 BPS65611 BZO65611 CJK65611 CTG65611 DDC65611 DMY65611 DWU65611 EGQ65611 EQM65611 FAI65611 FKE65611 FUA65611 GDW65611 GNS65611 GXO65611 HHK65611 HRG65611 IBC65611 IKY65611 IUU65611 JEQ65611 JOM65611 JYI65611 KIE65611 KSA65611 LBW65611 LLS65611 LVO65611 MFK65611 MPG65611 MZC65611 NIY65611 NSU65611 OCQ65611 OMM65611 OWI65611 PGE65611 PQA65611 PZW65611 QJS65611 QTO65611 RDK65611 RNG65611 RXC65611 SGY65611 SQU65611 TAQ65611 TKM65611 TUI65611 UEE65611 UOA65611 UXW65611 VHS65611 VRO65611 WBK65611 WLG65611 WVC65611 F131147 IQ131147 SM131147 ACI131147 AME131147 AWA131147 BFW131147 BPS131147 BZO131147 CJK131147 CTG131147 DDC131147 DMY131147 DWU131147 EGQ131147 EQM131147 FAI131147 FKE131147 FUA131147 GDW131147 GNS131147 GXO131147 HHK131147 HRG131147 IBC131147 IKY131147 IUU131147 JEQ131147 JOM131147 JYI131147 KIE131147 KSA131147 LBW131147 LLS131147 LVO131147 MFK131147 MPG131147 MZC131147 NIY131147 NSU131147 OCQ131147 OMM131147 OWI131147 PGE131147 PQA131147 PZW131147 QJS131147 QTO131147 RDK131147 RNG131147 RXC131147 SGY131147 SQU131147 TAQ131147 TKM131147 TUI131147 UEE131147 UOA131147 UXW131147 VHS131147 VRO131147 WBK131147 WLG131147 WVC131147 F196683 IQ196683 SM196683 ACI196683 AME196683 AWA196683 BFW196683 BPS196683 BZO196683 CJK196683 CTG196683 DDC196683 DMY196683 DWU196683 EGQ196683 EQM196683 FAI196683 FKE196683 FUA196683 GDW196683 GNS196683 GXO196683 HHK196683 HRG196683 IBC196683 IKY196683 IUU196683 JEQ196683 JOM196683 JYI196683 KIE196683 KSA196683 LBW196683 LLS196683 LVO196683 MFK196683 MPG196683 MZC196683 NIY196683 NSU196683 OCQ196683 OMM196683 OWI196683 PGE196683 PQA196683 PZW196683 QJS196683 QTO196683 RDK196683 RNG196683 RXC196683 SGY196683 SQU196683 TAQ196683 TKM196683 TUI196683 UEE196683 UOA196683 UXW196683 VHS196683 VRO196683 WBK196683 WLG196683 WVC196683 F262219 IQ262219 SM262219 ACI262219 AME262219 AWA262219 BFW262219 BPS262219 BZO262219 CJK262219 CTG262219 DDC262219 DMY262219 DWU262219 EGQ262219 EQM262219 FAI262219 FKE262219 FUA262219 GDW262219 GNS262219 GXO262219 HHK262219 HRG262219 IBC262219 IKY262219 IUU262219 JEQ262219 JOM262219 JYI262219 KIE262219 KSA262219 LBW262219 LLS262219 LVO262219 MFK262219 MPG262219 MZC262219 NIY262219 NSU262219 OCQ262219 OMM262219 OWI262219 PGE262219 PQA262219 PZW262219 QJS262219 QTO262219 RDK262219 RNG262219 RXC262219 SGY262219 SQU262219 TAQ262219 TKM262219 TUI262219 UEE262219 UOA262219 UXW262219 VHS262219 VRO262219 WBK262219 WLG262219 WVC262219 F327755 IQ327755 SM327755 ACI327755 AME327755 AWA327755 BFW327755 BPS327755 BZO327755 CJK327755 CTG327755 DDC327755 DMY327755 DWU327755 EGQ327755 EQM327755 FAI327755 FKE327755 FUA327755 GDW327755 GNS327755 GXO327755 HHK327755 HRG327755 IBC327755 IKY327755 IUU327755 JEQ327755 JOM327755 JYI327755 KIE327755 KSA327755 LBW327755 LLS327755 LVO327755 MFK327755 MPG327755 MZC327755 NIY327755 NSU327755 OCQ327755 OMM327755 OWI327755 PGE327755 PQA327755 PZW327755 QJS327755 QTO327755 RDK327755 RNG327755 RXC327755 SGY327755 SQU327755 TAQ327755 TKM327755 TUI327755 UEE327755 UOA327755 UXW327755 VHS327755 VRO327755 WBK327755 WLG327755 WVC327755 F393291 IQ393291 SM393291 ACI393291 AME393291 AWA393291 BFW393291 BPS393291 BZO393291 CJK393291 CTG393291 DDC393291 DMY393291 DWU393291 EGQ393291 EQM393291 FAI393291 FKE393291 FUA393291 GDW393291 GNS393291 GXO393291 HHK393291 HRG393291 IBC393291 IKY393291 IUU393291 JEQ393291 JOM393291 JYI393291 KIE393291 KSA393291 LBW393291 LLS393291 LVO393291 MFK393291 MPG393291 MZC393291 NIY393291 NSU393291 OCQ393291 OMM393291 OWI393291 PGE393291 PQA393291 PZW393291 QJS393291 QTO393291 RDK393291 RNG393291 RXC393291 SGY393291 SQU393291 TAQ393291 TKM393291 TUI393291 UEE393291 UOA393291 UXW393291 VHS393291 VRO393291 WBK393291 WLG393291 WVC393291 F458827 IQ458827 SM458827 ACI458827 AME458827 AWA458827 BFW458827 BPS458827 BZO458827 CJK458827 CTG458827 DDC458827 DMY458827 DWU458827 EGQ458827 EQM458827 FAI458827 FKE458827 FUA458827 GDW458827 GNS458827 GXO458827 HHK458827 HRG458827 IBC458827 IKY458827 IUU458827 JEQ458827 JOM458827 JYI458827 KIE458827 KSA458827 LBW458827 LLS458827 LVO458827 MFK458827 MPG458827 MZC458827 NIY458827 NSU458827 OCQ458827 OMM458827 OWI458827 PGE458827 PQA458827 PZW458827 QJS458827 QTO458827 RDK458827 RNG458827 RXC458827 SGY458827 SQU458827 TAQ458827 TKM458827 TUI458827 UEE458827 UOA458827 UXW458827 VHS458827 VRO458827 WBK458827 WLG458827 WVC458827 F524363 IQ524363 SM524363 ACI524363 AME524363 AWA524363 BFW524363 BPS524363 BZO524363 CJK524363 CTG524363 DDC524363 DMY524363 DWU524363 EGQ524363 EQM524363 FAI524363 FKE524363 FUA524363 GDW524363 GNS524363 GXO524363 HHK524363 HRG524363 IBC524363 IKY524363 IUU524363 JEQ524363 JOM524363 JYI524363 KIE524363 KSA524363 LBW524363 LLS524363 LVO524363 MFK524363 MPG524363 MZC524363 NIY524363 NSU524363 OCQ524363 OMM524363 OWI524363 PGE524363 PQA524363 PZW524363 QJS524363 QTO524363 RDK524363 RNG524363 RXC524363 SGY524363 SQU524363 TAQ524363 TKM524363 TUI524363 UEE524363 UOA524363 UXW524363 VHS524363 VRO524363 WBK524363 WLG524363 WVC524363 F589899 IQ589899 SM589899 ACI589899 AME589899 AWA589899 BFW589899 BPS589899 BZO589899 CJK589899 CTG589899 DDC589899 DMY589899 DWU589899 EGQ589899 EQM589899 FAI589899 FKE589899 FUA589899 GDW589899 GNS589899 GXO589899 HHK589899 HRG589899 IBC589899 IKY589899 IUU589899 JEQ589899 JOM589899 JYI589899 KIE589899 KSA589899 LBW589899 LLS589899 LVO589899 MFK589899 MPG589899 MZC589899 NIY589899 NSU589899 OCQ589899 OMM589899 OWI589899 PGE589899 PQA589899 PZW589899 QJS589899 QTO589899 RDK589899 RNG589899 RXC589899 SGY589899 SQU589899 TAQ589899 TKM589899 TUI589899 UEE589899 UOA589899 UXW589899 VHS589899 VRO589899 WBK589899 WLG589899 WVC589899 F655435 IQ655435 SM655435 ACI655435 AME655435 AWA655435 BFW655435 BPS655435 BZO655435 CJK655435 CTG655435 DDC655435 DMY655435 DWU655435 EGQ655435 EQM655435 FAI655435 FKE655435 FUA655435 GDW655435 GNS655435 GXO655435 HHK655435 HRG655435 IBC655435 IKY655435 IUU655435 JEQ655435 JOM655435 JYI655435 KIE655435 KSA655435 LBW655435 LLS655435 LVO655435 MFK655435 MPG655435 MZC655435 NIY655435 NSU655435 OCQ655435 OMM655435 OWI655435 PGE655435 PQA655435 PZW655435 QJS655435 QTO655435 RDK655435 RNG655435 RXC655435 SGY655435 SQU655435 TAQ655435 TKM655435 TUI655435 UEE655435 UOA655435 UXW655435 VHS655435 VRO655435 WBK655435 WLG655435 WVC655435 F720971 IQ720971 SM720971 ACI720971 AME720971 AWA720971 BFW720971 BPS720971 BZO720971 CJK720971 CTG720971 DDC720971 DMY720971 DWU720971 EGQ720971 EQM720971 FAI720971 FKE720971 FUA720971 GDW720971 GNS720971 GXO720971 HHK720971 HRG720971 IBC720971 IKY720971 IUU720971 JEQ720971 JOM720971 JYI720971 KIE720971 KSA720971 LBW720971 LLS720971 LVO720971 MFK720971 MPG720971 MZC720971 NIY720971 NSU720971 OCQ720971 OMM720971 OWI720971 PGE720971 PQA720971 PZW720971 QJS720971 QTO720971 RDK720971 RNG720971 RXC720971 SGY720971 SQU720971 TAQ720971 TKM720971 TUI720971 UEE720971 UOA720971 UXW720971 VHS720971 VRO720971 WBK720971 WLG720971 WVC720971 F786507 IQ786507 SM786507 ACI786507 AME786507 AWA786507 BFW786507 BPS786507 BZO786507 CJK786507 CTG786507 DDC786507 DMY786507 DWU786507 EGQ786507 EQM786507 FAI786507 FKE786507 FUA786507 GDW786507 GNS786507 GXO786507 HHK786507 HRG786507 IBC786507 IKY786507 IUU786507 JEQ786507 JOM786507 JYI786507 KIE786507 KSA786507 LBW786507 LLS786507 LVO786507 MFK786507 MPG786507 MZC786507 NIY786507 NSU786507 OCQ786507 OMM786507 OWI786507 PGE786507 PQA786507 PZW786507 QJS786507 QTO786507 RDK786507 RNG786507 RXC786507 SGY786507 SQU786507 TAQ786507 TKM786507 TUI786507 UEE786507 UOA786507 UXW786507 VHS786507 VRO786507 WBK786507 WLG786507 WVC786507 F852043 IQ852043 SM852043 ACI852043 AME852043 AWA852043 BFW852043 BPS852043 BZO852043 CJK852043 CTG852043 DDC852043 DMY852043 DWU852043 EGQ852043 EQM852043 FAI852043 FKE852043 FUA852043 GDW852043 GNS852043 GXO852043 HHK852043 HRG852043 IBC852043 IKY852043 IUU852043 JEQ852043 JOM852043 JYI852043 KIE852043 KSA852043 LBW852043 LLS852043 LVO852043 MFK852043 MPG852043 MZC852043 NIY852043 NSU852043 OCQ852043 OMM852043 OWI852043 PGE852043 PQA852043 PZW852043 QJS852043 QTO852043 RDK852043 RNG852043 RXC852043 SGY852043 SQU852043 TAQ852043 TKM852043 TUI852043 UEE852043 UOA852043 UXW852043 VHS852043 VRO852043 WBK852043 WLG852043 WVC852043 F917579 IQ917579 SM917579 ACI917579 AME917579 AWA917579 BFW917579 BPS917579 BZO917579 CJK917579 CTG917579 DDC917579 DMY917579 DWU917579 EGQ917579 EQM917579 FAI917579 FKE917579 FUA917579 GDW917579 GNS917579 GXO917579 HHK917579 HRG917579 IBC917579 IKY917579 IUU917579 JEQ917579 JOM917579 JYI917579 KIE917579 KSA917579 LBW917579 LLS917579 LVO917579 MFK917579 MPG917579 MZC917579 NIY917579 NSU917579 OCQ917579 OMM917579 OWI917579 PGE917579 PQA917579 PZW917579 QJS917579 QTO917579 RDK917579 RNG917579 RXC917579 SGY917579 SQU917579 TAQ917579 TKM917579 TUI917579 UEE917579 UOA917579 UXW917579 VHS917579 VRO917579 WBK917579 WLG917579 WVC917579 F983115 IQ983115 SM983115 ACI983115 AME983115 AWA983115 BFW983115 BPS983115 BZO983115 CJK983115 CTG983115 DDC983115 DMY983115 DWU983115 EGQ983115 EQM983115 FAI983115 FKE983115 FUA983115 GDW983115 GNS983115 GXO983115 HHK983115 HRG983115 IBC983115 IKY983115 IUU983115 JEQ983115 JOM983115 JYI983115 KIE983115 KSA983115 LBW983115 LLS983115 LVO983115 MFK983115 MPG983115 MZC983115 NIY983115 NSU983115 OCQ983115 OMM983115 OWI983115 PGE983115 PQA983115 PZW983115 QJS983115 QTO983115 RDK983115 RNG983115 RXC983115 SGY983115 SQU983115 TAQ983115 TKM983115 TUI983115 UEE983115 UOA983115 UXW983115 VHS983115 VRO983115 WBK983115 WLG983115 WVC983115 F71 IQ71 SM71 ACI71 AME71 AWA71 BFW71 BPS71 BZO71 CJK71 CTG71 DDC71 DMY71 DWU71 EGQ71 EQM71 FAI71 FKE71 FUA71 GDW71 GNS71 GXO71 HHK71 HRG71 IBC71 IKY71 IUU71 JEQ71 JOM71 JYI71 KIE71 KSA71 LBW71 LLS71 LVO71 MFK71 MPG71 MZC71 NIY71 NSU71 OCQ71 OMM71 OWI71 PGE71 PQA71 PZW71 QJS71 QTO71 RDK71 RNG71 RXC71 SGY71 SQU71 TAQ71 TKM71 TUI71 UEE71 UOA71 UXW71 VHS71 VRO71 WBK71 WLG71 WVC71 F65613 IQ65613 SM65613 ACI65613 AME65613 AWA65613 BFW65613 BPS65613 BZO65613 CJK65613 CTG65613 DDC65613 DMY65613 DWU65613 EGQ65613 EQM65613 FAI65613 FKE65613 FUA65613 GDW65613 GNS65613 GXO65613 HHK65613 HRG65613 IBC65613 IKY65613 IUU65613 JEQ65613 JOM65613 JYI65613 KIE65613 KSA65613 LBW65613 LLS65613 LVO65613 MFK65613 MPG65613 MZC65613 NIY65613 NSU65613 OCQ65613 OMM65613 OWI65613 PGE65613 PQA65613 PZW65613 QJS65613 QTO65613 RDK65613 RNG65613 RXC65613 SGY65613 SQU65613 TAQ65613 TKM65613 TUI65613 UEE65613 UOA65613 UXW65613 VHS65613 VRO65613 WBK65613 WLG65613 WVC65613 F131149 IQ131149 SM131149 ACI131149 AME131149 AWA131149 BFW131149 BPS131149 BZO131149 CJK131149 CTG131149 DDC131149 DMY131149 DWU131149 EGQ131149 EQM131149 FAI131149 FKE131149 FUA131149 GDW131149 GNS131149 GXO131149 HHK131149 HRG131149 IBC131149 IKY131149 IUU131149 JEQ131149 JOM131149 JYI131149 KIE131149 KSA131149 LBW131149 LLS131149 LVO131149 MFK131149 MPG131149 MZC131149 NIY131149 NSU131149 OCQ131149 OMM131149 OWI131149 PGE131149 PQA131149 PZW131149 QJS131149 QTO131149 RDK131149 RNG131149 RXC131149 SGY131149 SQU131149 TAQ131149 TKM131149 TUI131149 UEE131149 UOA131149 UXW131149 VHS131149 VRO131149 WBK131149 WLG131149 WVC131149 F196685 IQ196685 SM196685 ACI196685 AME196685 AWA196685 BFW196685 BPS196685 BZO196685 CJK196685 CTG196685 DDC196685 DMY196685 DWU196685 EGQ196685 EQM196685 FAI196685 FKE196685 FUA196685 GDW196685 GNS196685 GXO196685 HHK196685 HRG196685 IBC196685 IKY196685 IUU196685 JEQ196685 JOM196685 JYI196685 KIE196685 KSA196685 LBW196685 LLS196685 LVO196685 MFK196685 MPG196685 MZC196685 NIY196685 NSU196685 OCQ196685 OMM196685 OWI196685 PGE196685 PQA196685 PZW196685 QJS196685 QTO196685 RDK196685 RNG196685 RXC196685 SGY196685 SQU196685 TAQ196685 TKM196685 TUI196685 UEE196685 UOA196685 UXW196685 VHS196685 VRO196685 WBK196685 WLG196685 WVC196685 F262221 IQ262221 SM262221 ACI262221 AME262221 AWA262221 BFW262221 BPS262221 BZO262221 CJK262221 CTG262221 DDC262221 DMY262221 DWU262221 EGQ262221 EQM262221 FAI262221 FKE262221 FUA262221 GDW262221 GNS262221 GXO262221 HHK262221 HRG262221 IBC262221 IKY262221 IUU262221 JEQ262221 JOM262221 JYI262221 KIE262221 KSA262221 LBW262221 LLS262221 LVO262221 MFK262221 MPG262221 MZC262221 NIY262221 NSU262221 OCQ262221 OMM262221 OWI262221 PGE262221 PQA262221 PZW262221 QJS262221 QTO262221 RDK262221 RNG262221 RXC262221 SGY262221 SQU262221 TAQ262221 TKM262221 TUI262221 UEE262221 UOA262221 UXW262221 VHS262221 VRO262221 WBK262221 WLG262221 WVC262221 F327757 IQ327757 SM327757 ACI327757 AME327757 AWA327757 BFW327757 BPS327757 BZO327757 CJK327757 CTG327757 DDC327757 DMY327757 DWU327757 EGQ327757 EQM327757 FAI327757 FKE327757 FUA327757 GDW327757 GNS327757 GXO327757 HHK327757 HRG327757 IBC327757 IKY327757 IUU327757 JEQ327757 JOM327757 JYI327757 KIE327757 KSA327757 LBW327757 LLS327757 LVO327757 MFK327757 MPG327757 MZC327757 NIY327757 NSU327757 OCQ327757 OMM327757 OWI327757 PGE327757 PQA327757 PZW327757 QJS327757 QTO327757 RDK327757 RNG327757 RXC327757 SGY327757 SQU327757 TAQ327757 TKM327757 TUI327757 UEE327757 UOA327757 UXW327757 VHS327757 VRO327757 WBK327757 WLG327757 WVC327757 F393293 IQ393293 SM393293 ACI393293 AME393293 AWA393293 BFW393293 BPS393293 BZO393293 CJK393293 CTG393293 DDC393293 DMY393293 DWU393293 EGQ393293 EQM393293 FAI393293 FKE393293 FUA393293 GDW393293 GNS393293 GXO393293 HHK393293 HRG393293 IBC393293 IKY393293 IUU393293 JEQ393293 JOM393293 JYI393293 KIE393293 KSA393293 LBW393293 LLS393293 LVO393293 MFK393293 MPG393293 MZC393293 NIY393293 NSU393293 OCQ393293 OMM393293 OWI393293 PGE393293 PQA393293 PZW393293 QJS393293 QTO393293 RDK393293 RNG393293 RXC393293 SGY393293 SQU393293 TAQ393293 TKM393293 TUI393293 UEE393293 UOA393293 UXW393293 VHS393293 VRO393293 WBK393293 WLG393293 WVC393293 F458829 IQ458829 SM458829 ACI458829 AME458829 AWA458829 BFW458829 BPS458829 BZO458829 CJK458829 CTG458829 DDC458829 DMY458829 DWU458829 EGQ458829 EQM458829 FAI458829 FKE458829 FUA458829 GDW458829 GNS458829 GXO458829 HHK458829 HRG458829 IBC458829 IKY458829 IUU458829 JEQ458829 JOM458829 JYI458829 KIE458829 KSA458829 LBW458829 LLS458829 LVO458829 MFK458829 MPG458829 MZC458829 NIY458829 NSU458829 OCQ458829 OMM458829 OWI458829 PGE458829 PQA458829 PZW458829 QJS458829 QTO458829 RDK458829 RNG458829 RXC458829 SGY458829 SQU458829 TAQ458829 TKM458829 TUI458829 UEE458829 UOA458829 UXW458829 VHS458829 VRO458829 WBK458829 WLG458829 WVC458829 F524365 IQ524365 SM524365 ACI524365 AME524365 AWA524365 BFW524365 BPS524365 BZO524365 CJK524365 CTG524365 DDC524365 DMY524365 DWU524365 EGQ524365 EQM524365 FAI524365 FKE524365 FUA524365 GDW524365 GNS524365 GXO524365 HHK524365 HRG524365 IBC524365 IKY524365 IUU524365 JEQ524365 JOM524365 JYI524365 KIE524365 KSA524365 LBW524365 LLS524365 LVO524365 MFK524365 MPG524365 MZC524365 NIY524365 NSU524365 OCQ524365 OMM524365 OWI524365 PGE524365 PQA524365 PZW524365 QJS524365 QTO524365 RDK524365 RNG524365 RXC524365 SGY524365 SQU524365 TAQ524365 TKM524365 TUI524365 UEE524365 UOA524365 UXW524365 VHS524365 VRO524365 WBK524365 WLG524365 WVC524365 F589901 IQ589901 SM589901 ACI589901 AME589901 AWA589901 BFW589901 BPS589901 BZO589901 CJK589901 CTG589901 DDC589901 DMY589901 DWU589901 EGQ589901 EQM589901 FAI589901 FKE589901 FUA589901 GDW589901 GNS589901 GXO589901 HHK589901 HRG589901 IBC589901 IKY589901 IUU589901 JEQ589901 JOM589901 JYI589901 KIE589901 KSA589901 LBW589901 LLS589901 LVO589901 MFK589901 MPG589901 MZC589901 NIY589901 NSU589901 OCQ589901 OMM589901 OWI589901 PGE589901 PQA589901 PZW589901 QJS589901 QTO589901 RDK589901 RNG589901 RXC589901 SGY589901 SQU589901 TAQ589901 TKM589901 TUI589901 UEE589901 UOA589901 UXW589901 VHS589901 VRO589901 WBK589901 WLG589901 WVC589901 F655437 IQ655437 SM655437 ACI655437 AME655437 AWA655437 BFW655437 BPS655437 BZO655437 CJK655437 CTG655437 DDC655437 DMY655437 DWU655437 EGQ655437 EQM655437 FAI655437 FKE655437 FUA655437 GDW655437 GNS655437 GXO655437 HHK655437 HRG655437 IBC655437 IKY655437 IUU655437 JEQ655437 JOM655437 JYI655437 KIE655437 KSA655437 LBW655437 LLS655437 LVO655437 MFK655437 MPG655437 MZC655437 NIY655437 NSU655437 OCQ655437 OMM655437 OWI655437 PGE655437 PQA655437 PZW655437 QJS655437 QTO655437 RDK655437 RNG655437 RXC655437 SGY655437 SQU655437 TAQ655437 TKM655437 TUI655437 UEE655437 UOA655437 UXW655437 VHS655437 VRO655437 WBK655437 WLG655437 WVC655437 F720973 IQ720973 SM720973 ACI720973 AME720973 AWA720973 BFW720973 BPS720973 BZO720973 CJK720973 CTG720973 DDC720973 DMY720973 DWU720973 EGQ720973 EQM720973 FAI720973 FKE720973 FUA720973 GDW720973 GNS720973 GXO720973 HHK720973 HRG720973 IBC720973 IKY720973 IUU720973 JEQ720973 JOM720973 JYI720973 KIE720973 KSA720973 LBW720973 LLS720973 LVO720973 MFK720973 MPG720973 MZC720973 NIY720973 NSU720973 OCQ720973 OMM720973 OWI720973 PGE720973 PQA720973 PZW720973 QJS720973 QTO720973 RDK720973 RNG720973 RXC720973 SGY720973 SQU720973 TAQ720973 TKM720973 TUI720973 UEE720973 UOA720973 UXW720973 VHS720973 VRO720973 WBK720973 WLG720973 WVC720973 F786509 IQ786509 SM786509 ACI786509 AME786509 AWA786509 BFW786509 BPS786509 BZO786509 CJK786509 CTG786509 DDC786509 DMY786509 DWU786509 EGQ786509 EQM786509 FAI786509 FKE786509 FUA786509 GDW786509 GNS786509 GXO786509 HHK786509 HRG786509 IBC786509 IKY786509 IUU786509 JEQ786509 JOM786509 JYI786509 KIE786509 KSA786509 LBW786509 LLS786509 LVO786509 MFK786509 MPG786509 MZC786509 NIY786509 NSU786509 OCQ786509 OMM786509 OWI786509 PGE786509 PQA786509 PZW786509 QJS786509 QTO786509 RDK786509 RNG786509 RXC786509 SGY786509 SQU786509 TAQ786509 TKM786509 TUI786509 UEE786509 UOA786509 UXW786509 VHS786509 VRO786509 WBK786509 WLG786509 WVC786509 F852045 IQ852045 SM852045 ACI852045 AME852045 AWA852045 BFW852045 BPS852045 BZO852045 CJK852045 CTG852045 DDC852045 DMY852045 DWU852045 EGQ852045 EQM852045 FAI852045 FKE852045 FUA852045 GDW852045 GNS852045 GXO852045 HHK852045 HRG852045 IBC852045 IKY852045 IUU852045 JEQ852045 JOM852045 JYI852045 KIE852045 KSA852045 LBW852045 LLS852045 LVO852045 MFK852045 MPG852045 MZC852045 NIY852045 NSU852045 OCQ852045 OMM852045 OWI852045 PGE852045 PQA852045 PZW852045 QJS852045 QTO852045 RDK852045 RNG852045 RXC852045 SGY852045 SQU852045 TAQ852045 TKM852045 TUI852045 UEE852045 UOA852045 UXW852045 VHS852045 VRO852045 WBK852045 WLG852045 WVC852045 F917581 IQ917581 SM917581 ACI917581 AME917581 AWA917581 BFW917581 BPS917581 BZO917581 CJK917581 CTG917581 DDC917581 DMY917581 DWU917581 EGQ917581 EQM917581 FAI917581 FKE917581 FUA917581 GDW917581 GNS917581 GXO917581 HHK917581 HRG917581 IBC917581 IKY917581 IUU917581 JEQ917581 JOM917581 JYI917581 KIE917581 KSA917581 LBW917581 LLS917581 LVO917581 MFK917581 MPG917581 MZC917581 NIY917581 NSU917581 OCQ917581 OMM917581 OWI917581 PGE917581 PQA917581 PZW917581 QJS917581 QTO917581 RDK917581 RNG917581 RXC917581 SGY917581 SQU917581 TAQ917581 TKM917581 TUI917581 UEE917581 UOA917581 UXW917581 VHS917581 VRO917581 WBK917581 WLG917581 WVC917581 F983117 IQ983117 SM983117 ACI983117 AME983117 AWA983117 BFW983117 BPS983117 BZO983117 CJK983117 CTG983117 DDC983117 DMY983117 DWU983117 EGQ983117 EQM983117 FAI983117 FKE983117 FUA983117 GDW983117 GNS983117 GXO983117 HHK983117 HRG983117 IBC983117 IKY983117 IUU983117 JEQ983117 JOM983117 JYI983117 KIE983117 KSA983117 LBW983117 LLS983117 LVO983117 MFK983117 MPG983117 MZC983117 NIY983117 NSU983117 OCQ983117 OMM983117 OWI983117 PGE983117 PQA983117 PZW983117 QJS983117 QTO983117 RDK983117 RNG983117 RXC983117 SGY983117 SQU983117 TAQ983117 TKM983117 TUI983117 UEE983117 UOA983117 UXW983117 VHS983117 VRO983117 WBK983117 WLG983117 WVC983117 F75 IQ75 SM75 ACI75 AME75 AWA75 BFW75 BPS75 BZO75 CJK75 CTG75 DDC75 DMY75 DWU75 EGQ75 EQM75 FAI75 FKE75 FUA75 GDW75 GNS75 GXO75 HHK75 HRG75 IBC75 IKY75 IUU75 JEQ75 JOM75 JYI75 KIE75 KSA75 LBW75 LLS75 LVO75 MFK75 MPG75 MZC75 NIY75 NSU75 OCQ75 OMM75 OWI75 PGE75 PQA75 PZW75 QJS75 QTO75 RDK75 RNG75 RXC75 SGY75 SQU75 TAQ75 TKM75 TUI75 UEE75 UOA75 UXW75 VHS75 VRO75 WBK75 WLG75 WVC75 F65617 IQ65617 SM65617 ACI65617 AME65617 AWA65617 BFW65617 BPS65617 BZO65617 CJK65617 CTG65617 DDC65617 DMY65617 DWU65617 EGQ65617 EQM65617 FAI65617 FKE65617 FUA65617 GDW65617 GNS65617 GXO65617 HHK65617 HRG65617 IBC65617 IKY65617 IUU65617 JEQ65617 JOM65617 JYI65617 KIE65617 KSA65617 LBW65617 LLS65617 LVO65617 MFK65617 MPG65617 MZC65617 NIY65617 NSU65617 OCQ65617 OMM65617 OWI65617 PGE65617 PQA65617 PZW65617 QJS65617 QTO65617 RDK65617 RNG65617 RXC65617 SGY65617 SQU65617 TAQ65617 TKM65617 TUI65617 UEE65617 UOA65617 UXW65617 VHS65617 VRO65617 WBK65617 WLG65617 WVC65617 F131153 IQ131153 SM131153 ACI131153 AME131153 AWA131153 BFW131153 BPS131153 BZO131153 CJK131153 CTG131153 DDC131153 DMY131153 DWU131153 EGQ131153 EQM131153 FAI131153 FKE131153 FUA131153 GDW131153 GNS131153 GXO131153 HHK131153 HRG131153 IBC131153 IKY131153 IUU131153 JEQ131153 JOM131153 JYI131153 KIE131153 KSA131153 LBW131153 LLS131153 LVO131153 MFK131153 MPG131153 MZC131153 NIY131153 NSU131153 OCQ131153 OMM131153 OWI131153 PGE131153 PQA131153 PZW131153 QJS131153 QTO131153 RDK131153 RNG131153 RXC131153 SGY131153 SQU131153 TAQ131153 TKM131153 TUI131153 UEE131153 UOA131153 UXW131153 VHS131153 VRO131153 WBK131153 WLG131153 WVC131153 F196689 IQ196689 SM196689 ACI196689 AME196689 AWA196689 BFW196689 BPS196689 BZO196689 CJK196689 CTG196689 DDC196689 DMY196689 DWU196689 EGQ196689 EQM196689 FAI196689 FKE196689 FUA196689 GDW196689 GNS196689 GXO196689 HHK196689 HRG196689 IBC196689 IKY196689 IUU196689 JEQ196689 JOM196689 JYI196689 KIE196689 KSA196689 LBW196689 LLS196689 LVO196689 MFK196689 MPG196689 MZC196689 NIY196689 NSU196689 OCQ196689 OMM196689 OWI196689 PGE196689 PQA196689 PZW196689 QJS196689 QTO196689 RDK196689 RNG196689 RXC196689 SGY196689 SQU196689 TAQ196689 TKM196689 TUI196689 UEE196689 UOA196689 UXW196689 VHS196689 VRO196689 WBK196689 WLG196689 WVC196689 F262225 IQ262225 SM262225 ACI262225 AME262225 AWA262225 BFW262225 BPS262225 BZO262225 CJK262225 CTG262225 DDC262225 DMY262225 DWU262225 EGQ262225 EQM262225 FAI262225 FKE262225 FUA262225 GDW262225 GNS262225 GXO262225 HHK262225 HRG262225 IBC262225 IKY262225 IUU262225 JEQ262225 JOM262225 JYI262225 KIE262225 KSA262225 LBW262225 LLS262225 LVO262225 MFK262225 MPG262225 MZC262225 NIY262225 NSU262225 OCQ262225 OMM262225 OWI262225 PGE262225 PQA262225 PZW262225 QJS262225 QTO262225 RDK262225 RNG262225 RXC262225 SGY262225 SQU262225 TAQ262225 TKM262225 TUI262225 UEE262225 UOA262225 UXW262225 VHS262225 VRO262225 WBK262225 WLG262225 WVC262225 F327761 IQ327761 SM327761 ACI327761 AME327761 AWA327761 BFW327761 BPS327761 BZO327761 CJK327761 CTG327761 DDC327761 DMY327761 DWU327761 EGQ327761 EQM327761 FAI327761 FKE327761 FUA327761 GDW327761 GNS327761 GXO327761 HHK327761 HRG327761 IBC327761 IKY327761 IUU327761 JEQ327761 JOM327761 JYI327761 KIE327761 KSA327761 LBW327761 LLS327761 LVO327761 MFK327761 MPG327761 MZC327761 NIY327761 NSU327761 OCQ327761 OMM327761 OWI327761 PGE327761 PQA327761 PZW327761 QJS327761 QTO327761 RDK327761 RNG327761 RXC327761 SGY327761 SQU327761 TAQ327761 TKM327761 TUI327761 UEE327761 UOA327761 UXW327761 VHS327761 VRO327761 WBK327761 WLG327761 WVC327761 F393297 IQ393297 SM393297 ACI393297 AME393297 AWA393297 BFW393297 BPS393297 BZO393297 CJK393297 CTG393297 DDC393297 DMY393297 DWU393297 EGQ393297 EQM393297 FAI393297 FKE393297 FUA393297 GDW393297 GNS393297 GXO393297 HHK393297 HRG393297 IBC393297 IKY393297 IUU393297 JEQ393297 JOM393297 JYI393297 KIE393297 KSA393297 LBW393297 LLS393297 LVO393297 MFK393297 MPG393297 MZC393297 NIY393297 NSU393297 OCQ393297 OMM393297 OWI393297 PGE393297 PQA393297 PZW393297 QJS393297 QTO393297 RDK393297 RNG393297 RXC393297 SGY393297 SQU393297 TAQ393297 TKM393297 TUI393297 UEE393297 UOA393297 UXW393297 VHS393297 VRO393297 WBK393297 WLG393297 WVC393297 F458833 IQ458833 SM458833 ACI458833 AME458833 AWA458833 BFW458833 BPS458833 BZO458833 CJK458833 CTG458833 DDC458833 DMY458833 DWU458833 EGQ458833 EQM458833 FAI458833 FKE458833 FUA458833 GDW458833 GNS458833 GXO458833 HHK458833 HRG458833 IBC458833 IKY458833 IUU458833 JEQ458833 JOM458833 JYI458833 KIE458833 KSA458833 LBW458833 LLS458833 LVO458833 MFK458833 MPG458833 MZC458833 NIY458833 NSU458833 OCQ458833 OMM458833 OWI458833 PGE458833 PQA458833 PZW458833 QJS458833 QTO458833 RDK458833 RNG458833 RXC458833 SGY458833 SQU458833 TAQ458833 TKM458833 TUI458833 UEE458833 UOA458833 UXW458833 VHS458833 VRO458833 WBK458833 WLG458833 WVC458833 F524369 IQ524369 SM524369 ACI524369 AME524369 AWA524369 BFW524369 BPS524369 BZO524369 CJK524369 CTG524369 DDC524369 DMY524369 DWU524369 EGQ524369 EQM524369 FAI524369 FKE524369 FUA524369 GDW524369 GNS524369 GXO524369 HHK524369 HRG524369 IBC524369 IKY524369 IUU524369 JEQ524369 JOM524369 JYI524369 KIE524369 KSA524369 LBW524369 LLS524369 LVO524369 MFK524369 MPG524369 MZC524369 NIY524369 NSU524369 OCQ524369 OMM524369 OWI524369 PGE524369 PQA524369 PZW524369 QJS524369 QTO524369 RDK524369 RNG524369 RXC524369 SGY524369 SQU524369 TAQ524369 TKM524369 TUI524369 UEE524369 UOA524369 UXW524369 VHS524369 VRO524369 WBK524369 WLG524369 WVC524369 F589905 IQ589905 SM589905 ACI589905 AME589905 AWA589905 BFW589905 BPS589905 BZO589905 CJK589905 CTG589905 DDC589905 DMY589905 DWU589905 EGQ589905 EQM589905 FAI589905 FKE589905 FUA589905 GDW589905 GNS589905 GXO589905 HHK589905 HRG589905 IBC589905 IKY589905 IUU589905 JEQ589905 JOM589905 JYI589905 KIE589905 KSA589905 LBW589905 LLS589905 LVO589905 MFK589905 MPG589905 MZC589905 NIY589905 NSU589905 OCQ589905 OMM589905 OWI589905 PGE589905 PQA589905 PZW589905 QJS589905 QTO589905 RDK589905 RNG589905 RXC589905 SGY589905 SQU589905 TAQ589905 TKM589905 TUI589905 UEE589905 UOA589905 UXW589905 VHS589905 VRO589905 WBK589905 WLG589905 WVC589905 F655441 IQ655441 SM655441 ACI655441 AME655441 AWA655441 BFW655441 BPS655441 BZO655441 CJK655441 CTG655441 DDC655441 DMY655441 DWU655441 EGQ655441 EQM655441 FAI655441 FKE655441 FUA655441 GDW655441 GNS655441 GXO655441 HHK655441 HRG655441 IBC655441 IKY655441 IUU655441 JEQ655441 JOM655441 JYI655441 KIE655441 KSA655441 LBW655441 LLS655441 LVO655441 MFK655441 MPG655441 MZC655441 NIY655441 NSU655441 OCQ655441 OMM655441 OWI655441 PGE655441 PQA655441 PZW655441 QJS655441 QTO655441 RDK655441 RNG655441 RXC655441 SGY655441 SQU655441 TAQ655441 TKM655441 TUI655441 UEE655441 UOA655441 UXW655441 VHS655441 VRO655441 WBK655441 WLG655441 WVC655441 F720977 IQ720977 SM720977 ACI720977 AME720977 AWA720977 BFW720977 BPS720977 BZO720977 CJK720977 CTG720977 DDC720977 DMY720977 DWU720977 EGQ720977 EQM720977 FAI720977 FKE720977 FUA720977 GDW720977 GNS720977 GXO720977 HHK720977 HRG720977 IBC720977 IKY720977 IUU720977 JEQ720977 JOM720977 JYI720977 KIE720977 KSA720977 LBW720977 LLS720977 LVO720977 MFK720977 MPG720977 MZC720977 NIY720977 NSU720977 OCQ720977 OMM720977 OWI720977 PGE720977 PQA720977 PZW720977 QJS720977 QTO720977 RDK720977 RNG720977 RXC720977 SGY720977 SQU720977 TAQ720977 TKM720977 TUI720977 UEE720977 UOA720977 UXW720977 VHS720977 VRO720977 WBK720977 WLG720977 WVC720977 F786513 IQ786513 SM786513 ACI786513 AME786513 AWA786513 BFW786513 BPS786513 BZO786513 CJK786513 CTG786513 DDC786513 DMY786513 DWU786513 EGQ786513 EQM786513 FAI786513 FKE786513 FUA786513 GDW786513 GNS786513 GXO786513 HHK786513 HRG786513 IBC786513 IKY786513 IUU786513 JEQ786513 JOM786513 JYI786513 KIE786513 KSA786513 LBW786513 LLS786513 LVO786513 MFK786513 MPG786513 MZC786513 NIY786513 NSU786513 OCQ786513 OMM786513 OWI786513 PGE786513 PQA786513 PZW786513 QJS786513 QTO786513 RDK786513 RNG786513 RXC786513 SGY786513 SQU786513 TAQ786513 TKM786513 TUI786513 UEE786513 UOA786513 UXW786513 VHS786513 VRO786513 WBK786513 WLG786513 WVC786513 F852049 IQ852049 SM852049 ACI852049 AME852049 AWA852049 BFW852049 BPS852049 BZO852049 CJK852049 CTG852049 DDC852049 DMY852049 DWU852049 EGQ852049 EQM852049 FAI852049 FKE852049 FUA852049 GDW852049 GNS852049 GXO852049 HHK852049 HRG852049 IBC852049 IKY852049 IUU852049 JEQ852049 JOM852049 JYI852049 KIE852049 KSA852049 LBW852049 LLS852049 LVO852049 MFK852049 MPG852049 MZC852049 NIY852049 NSU852049 OCQ852049 OMM852049 OWI852049 PGE852049 PQA852049 PZW852049 QJS852049 QTO852049 RDK852049 RNG852049 RXC852049 SGY852049 SQU852049 TAQ852049 TKM852049 TUI852049 UEE852049 UOA852049 UXW852049 VHS852049 VRO852049 WBK852049 WLG852049 WVC852049 F917585 IQ917585 SM917585 ACI917585 AME917585 AWA917585 BFW917585 BPS917585 BZO917585 CJK917585 CTG917585 DDC917585 DMY917585 DWU917585 EGQ917585 EQM917585 FAI917585 FKE917585 FUA917585 GDW917585 GNS917585 GXO917585 HHK917585 HRG917585 IBC917585 IKY917585 IUU917585 JEQ917585 JOM917585 JYI917585 KIE917585 KSA917585 LBW917585 LLS917585 LVO917585 MFK917585 MPG917585 MZC917585 NIY917585 NSU917585 OCQ917585 OMM917585 OWI917585 PGE917585 PQA917585 PZW917585 QJS917585 QTO917585 RDK917585 RNG917585 RXC917585 SGY917585 SQU917585 TAQ917585 TKM917585 TUI917585 UEE917585 UOA917585 UXW917585 VHS917585 VRO917585 WBK917585 WLG917585 WVC917585 F983121 IQ983121 SM983121 ACI983121 AME983121 AWA983121 BFW983121 BPS983121 BZO983121 CJK983121 CTG983121 DDC983121 DMY983121 DWU983121 EGQ983121 EQM983121 FAI983121 FKE983121 FUA983121 GDW983121 GNS983121 GXO983121 HHK983121 HRG983121 IBC983121 IKY983121 IUU983121 JEQ983121 JOM983121 JYI983121 KIE983121 KSA983121 LBW983121 LLS983121 LVO983121 MFK983121 MPG983121 MZC983121 NIY983121 NSU983121 OCQ983121 OMM983121 OWI983121 PGE983121 PQA983121 PZW983121 QJS983121 QTO983121 RDK983121 RNG983121 RXC983121 SGY983121 SQU983121 TAQ983121 TKM983121 TUI983121 UEE983121 UOA983121 UXW983121 VHS983121 VRO983121 WBK983121 WLG983121 WVC983121 F77 IQ77 SM77 ACI77 AME77 AWA77 BFW77 BPS77 BZO77 CJK77 CTG77 DDC77 DMY77 DWU77 EGQ77 EQM77 FAI77 FKE77 FUA77 GDW77 GNS77 GXO77 HHK77 HRG77 IBC77 IKY77 IUU77 JEQ77 JOM77 JYI77 KIE77 KSA77 LBW77 LLS77 LVO77 MFK77 MPG77 MZC77 NIY77 NSU77 OCQ77 OMM77 OWI77 PGE77 PQA77 PZW77 QJS77 QTO77 RDK77 RNG77 RXC77 SGY77 SQU77 TAQ77 TKM77 TUI77 UEE77 UOA77 UXW77 VHS77 VRO77 WBK77 WLG77 WVC77 F65619 IQ65619 SM65619 ACI65619 AME65619 AWA65619 BFW65619 BPS65619 BZO65619 CJK65619 CTG65619 DDC65619 DMY65619 DWU65619 EGQ65619 EQM65619 FAI65619 FKE65619 FUA65619 GDW65619 GNS65619 GXO65619 HHK65619 HRG65619 IBC65619 IKY65619 IUU65619 JEQ65619 JOM65619 JYI65619 KIE65619 KSA65619 LBW65619 LLS65619 LVO65619 MFK65619 MPG65619 MZC65619 NIY65619 NSU65619 OCQ65619 OMM65619 OWI65619 PGE65619 PQA65619 PZW65619 QJS65619 QTO65619 RDK65619 RNG65619 RXC65619 SGY65619 SQU65619 TAQ65619 TKM65619 TUI65619 UEE65619 UOA65619 UXW65619 VHS65619 VRO65619 WBK65619 WLG65619 WVC65619 F131155 IQ131155 SM131155 ACI131155 AME131155 AWA131155 BFW131155 BPS131155 BZO131155 CJK131155 CTG131155 DDC131155 DMY131155 DWU131155 EGQ131155 EQM131155 FAI131155 FKE131155 FUA131155 GDW131155 GNS131155 GXO131155 HHK131155 HRG131155 IBC131155 IKY131155 IUU131155 JEQ131155 JOM131155 JYI131155 KIE131155 KSA131155 LBW131155 LLS131155 LVO131155 MFK131155 MPG131155 MZC131155 NIY131155 NSU131155 OCQ131155 OMM131155 OWI131155 PGE131155 PQA131155 PZW131155 QJS131155 QTO131155 RDK131155 RNG131155 RXC131155 SGY131155 SQU131155 TAQ131155 TKM131155 TUI131155 UEE131155 UOA131155 UXW131155 VHS131155 VRO131155 WBK131155 WLG131155 WVC131155 F196691 IQ196691 SM196691 ACI196691 AME196691 AWA196691 BFW196691 BPS196691 BZO196691 CJK196691 CTG196691 DDC196691 DMY196691 DWU196691 EGQ196691 EQM196691 FAI196691 FKE196691 FUA196691 GDW196691 GNS196691 GXO196691 HHK196691 HRG196691 IBC196691 IKY196691 IUU196691 JEQ196691 JOM196691 JYI196691 KIE196691 KSA196691 LBW196691 LLS196691 LVO196691 MFK196691 MPG196691 MZC196691 NIY196691 NSU196691 OCQ196691 OMM196691 OWI196691 PGE196691 PQA196691 PZW196691 QJS196691 QTO196691 RDK196691 RNG196691 RXC196691 SGY196691 SQU196691 TAQ196691 TKM196691 TUI196691 UEE196691 UOA196691 UXW196691 VHS196691 VRO196691 WBK196691 WLG196691 WVC196691 F262227 IQ262227 SM262227 ACI262227 AME262227 AWA262227 BFW262227 BPS262227 BZO262227 CJK262227 CTG262227 DDC262227 DMY262227 DWU262227 EGQ262227 EQM262227 FAI262227 FKE262227 FUA262227 GDW262227 GNS262227 GXO262227 HHK262227 HRG262227 IBC262227 IKY262227 IUU262227 JEQ262227 JOM262227 JYI262227 KIE262227 KSA262227 LBW262227 LLS262227 LVO262227 MFK262227 MPG262227 MZC262227 NIY262227 NSU262227 OCQ262227 OMM262227 OWI262227 PGE262227 PQA262227 PZW262227 QJS262227 QTO262227 RDK262227 RNG262227 RXC262227 SGY262227 SQU262227 TAQ262227 TKM262227 TUI262227 UEE262227 UOA262227 UXW262227 VHS262227 VRO262227 WBK262227 WLG262227 WVC262227 F327763 IQ327763 SM327763 ACI327763 AME327763 AWA327763 BFW327763 BPS327763 BZO327763 CJK327763 CTG327763 DDC327763 DMY327763 DWU327763 EGQ327763 EQM327763 FAI327763 FKE327763 FUA327763 GDW327763 GNS327763 GXO327763 HHK327763 HRG327763 IBC327763 IKY327763 IUU327763 JEQ327763 JOM327763 JYI327763 KIE327763 KSA327763 LBW327763 LLS327763 LVO327763 MFK327763 MPG327763 MZC327763 NIY327763 NSU327763 OCQ327763 OMM327763 OWI327763 PGE327763 PQA327763 PZW327763 QJS327763 QTO327763 RDK327763 RNG327763 RXC327763 SGY327763 SQU327763 TAQ327763 TKM327763 TUI327763 UEE327763 UOA327763 UXW327763 VHS327763 VRO327763 WBK327763 WLG327763 WVC327763 F393299 IQ393299 SM393299 ACI393299 AME393299 AWA393299 BFW393299 BPS393299 BZO393299 CJK393299 CTG393299 DDC393299 DMY393299 DWU393299 EGQ393299 EQM393299 FAI393299 FKE393299 FUA393299 GDW393299 GNS393299 GXO393299 HHK393299 HRG393299 IBC393299 IKY393299 IUU393299 JEQ393299 JOM393299 JYI393299 KIE393299 KSA393299 LBW393299 LLS393299 LVO393299 MFK393299 MPG393299 MZC393299 NIY393299 NSU393299 OCQ393299 OMM393299 OWI393299 PGE393299 PQA393299 PZW393299 QJS393299 QTO393299 RDK393299 RNG393299 RXC393299 SGY393299 SQU393299 TAQ393299 TKM393299 TUI393299 UEE393299 UOA393299 UXW393299 VHS393299 VRO393299 WBK393299 WLG393299 WVC393299 F458835 IQ458835 SM458835 ACI458835 AME458835 AWA458835 BFW458835 BPS458835 BZO458835 CJK458835 CTG458835 DDC458835 DMY458835 DWU458835 EGQ458835 EQM458835 FAI458835 FKE458835 FUA458835 GDW458835 GNS458835 GXO458835 HHK458835 HRG458835 IBC458835 IKY458835 IUU458835 JEQ458835 JOM458835 JYI458835 KIE458835 KSA458835 LBW458835 LLS458835 LVO458835 MFK458835 MPG458835 MZC458835 NIY458835 NSU458835 OCQ458835 OMM458835 OWI458835 PGE458835 PQA458835 PZW458835 QJS458835 QTO458835 RDK458835 RNG458835 RXC458835 SGY458835 SQU458835 TAQ458835 TKM458835 TUI458835 UEE458835 UOA458835 UXW458835 VHS458835 VRO458835 WBK458835 WLG458835 WVC458835 F524371 IQ524371 SM524371 ACI524371 AME524371 AWA524371 BFW524371 BPS524371 BZO524371 CJK524371 CTG524371 DDC524371 DMY524371 DWU524371 EGQ524371 EQM524371 FAI524371 FKE524371 FUA524371 GDW524371 GNS524371 GXO524371 HHK524371 HRG524371 IBC524371 IKY524371 IUU524371 JEQ524371 JOM524371 JYI524371 KIE524371 KSA524371 LBW524371 LLS524371 LVO524371 MFK524371 MPG524371 MZC524371 NIY524371 NSU524371 OCQ524371 OMM524371 OWI524371 PGE524371 PQA524371 PZW524371 QJS524371 QTO524371 RDK524371 RNG524371 RXC524371 SGY524371 SQU524371 TAQ524371 TKM524371 TUI524371 UEE524371 UOA524371 UXW524371 VHS524371 VRO524371 WBK524371 WLG524371 WVC524371 F589907 IQ589907 SM589907 ACI589907 AME589907 AWA589907 BFW589907 BPS589907 BZO589907 CJK589907 CTG589907 DDC589907 DMY589907 DWU589907 EGQ589907 EQM589907 FAI589907 FKE589907 FUA589907 GDW589907 GNS589907 GXO589907 HHK589907 HRG589907 IBC589907 IKY589907 IUU589907 JEQ589907 JOM589907 JYI589907 KIE589907 KSA589907 LBW589907 LLS589907 LVO589907 MFK589907 MPG589907 MZC589907 NIY589907 NSU589907 OCQ589907 OMM589907 OWI589907 PGE589907 PQA589907 PZW589907 QJS589907 QTO589907 RDK589907 RNG589907 RXC589907 SGY589907 SQU589907 TAQ589907 TKM589907 TUI589907 UEE589907 UOA589907 UXW589907 VHS589907 VRO589907 WBK589907 WLG589907 WVC589907 F655443 IQ655443 SM655443 ACI655443 AME655443 AWA655443 BFW655443 BPS655443 BZO655443 CJK655443 CTG655443 DDC655443 DMY655443 DWU655443 EGQ655443 EQM655443 FAI655443 FKE655443 FUA655443 GDW655443 GNS655443 GXO655443 HHK655443 HRG655443 IBC655443 IKY655443 IUU655443 JEQ655443 JOM655443 JYI655443 KIE655443 KSA655443 LBW655443 LLS655443 LVO655443 MFK655443 MPG655443 MZC655443 NIY655443 NSU655443 OCQ655443 OMM655443 OWI655443 PGE655443 PQA655443 PZW655443 QJS655443 QTO655443 RDK655443 RNG655443 RXC655443 SGY655443 SQU655443 TAQ655443 TKM655443 TUI655443 UEE655443 UOA655443 UXW655443 VHS655443 VRO655443 WBK655443 WLG655443 WVC655443 F720979 IQ720979 SM720979 ACI720979 AME720979 AWA720979 BFW720979 BPS720979 BZO720979 CJK720979 CTG720979 DDC720979 DMY720979 DWU720979 EGQ720979 EQM720979 FAI720979 FKE720979 FUA720979 GDW720979 GNS720979 GXO720979 HHK720979 HRG720979 IBC720979 IKY720979 IUU720979 JEQ720979 JOM720979 JYI720979 KIE720979 KSA720979 LBW720979 LLS720979 LVO720979 MFK720979 MPG720979 MZC720979 NIY720979 NSU720979 OCQ720979 OMM720979 OWI720979 PGE720979 PQA720979 PZW720979 QJS720979 QTO720979 RDK720979 RNG720979 RXC720979 SGY720979 SQU720979 TAQ720979 TKM720979 TUI720979 UEE720979 UOA720979 UXW720979 VHS720979 VRO720979 WBK720979 WLG720979 WVC720979 F786515 IQ786515 SM786515 ACI786515 AME786515 AWA786515 BFW786515 BPS786515 BZO786515 CJK786515 CTG786515 DDC786515 DMY786515 DWU786515 EGQ786515 EQM786515 FAI786515 FKE786515 FUA786515 GDW786515 GNS786515 GXO786515 HHK786515 HRG786515 IBC786515 IKY786515 IUU786515 JEQ786515 JOM786515 JYI786515 KIE786515 KSA786515 LBW786515 LLS786515 LVO786515 MFK786515 MPG786515 MZC786515 NIY786515 NSU786515 OCQ786515 OMM786515 OWI786515 PGE786515 PQA786515 PZW786515 QJS786515 QTO786515 RDK786515 RNG786515 RXC786515 SGY786515 SQU786515 TAQ786515 TKM786515 TUI786515 UEE786515 UOA786515 UXW786515 VHS786515 VRO786515 WBK786515 WLG786515 WVC786515 F852051 IQ852051 SM852051 ACI852051 AME852051 AWA852051 BFW852051 BPS852051 BZO852051 CJK852051 CTG852051 DDC852051 DMY852051 DWU852051 EGQ852051 EQM852051 FAI852051 FKE852051 FUA852051 GDW852051 GNS852051 GXO852051 HHK852051 HRG852051 IBC852051 IKY852051 IUU852051 JEQ852051 JOM852051 JYI852051 KIE852051 KSA852051 LBW852051 LLS852051 LVO852051 MFK852051 MPG852051 MZC852051 NIY852051 NSU852051 OCQ852051 OMM852051 OWI852051 PGE852051 PQA852051 PZW852051 QJS852051 QTO852051 RDK852051 RNG852051 RXC852051 SGY852051 SQU852051 TAQ852051 TKM852051 TUI852051 UEE852051 UOA852051 UXW852051 VHS852051 VRO852051 WBK852051 WLG852051 WVC852051 F917587 IQ917587 SM917587 ACI917587 AME917587 AWA917587 BFW917587 BPS917587 BZO917587 CJK917587 CTG917587 DDC917587 DMY917587 DWU917587 EGQ917587 EQM917587 FAI917587 FKE917587 FUA917587 GDW917587 GNS917587 GXO917587 HHK917587 HRG917587 IBC917587 IKY917587 IUU917587 JEQ917587 JOM917587 JYI917587 KIE917587 KSA917587 LBW917587 LLS917587 LVO917587 MFK917587 MPG917587 MZC917587 NIY917587 NSU917587 OCQ917587 OMM917587 OWI917587 PGE917587 PQA917587 PZW917587 QJS917587 QTO917587 RDK917587 RNG917587 RXC917587 SGY917587 SQU917587 TAQ917587 TKM917587 TUI917587 UEE917587 UOA917587 UXW917587 VHS917587 VRO917587 WBK917587 WLG917587 WVC917587 F983123 IQ983123 SM983123 ACI983123 AME983123 AWA983123 BFW983123 BPS983123 BZO983123 CJK983123 CTG983123 DDC983123 DMY983123 DWU983123 EGQ983123 EQM983123 FAI983123 FKE983123 FUA983123 GDW983123 GNS983123 GXO983123 HHK983123 HRG983123 IBC983123 IKY983123 IUU983123 JEQ983123 JOM983123 JYI983123 KIE983123 KSA983123 LBW983123 LLS983123 LVO983123 MFK983123 MPG983123 MZC983123 NIY983123 NSU983123 OCQ983123 OMM983123 OWI983123 PGE983123 PQA983123 PZW983123 QJS983123 QTO983123 RDK983123 RNG983123 RXC983123 SGY983123 SQU983123 TAQ983123 TKM983123 TUI983123 UEE983123 UOA983123 UXW983123 VHS983123 VRO983123 WBK983123 WLG983123 WVC983123 F79 IQ79 SM79 ACI79 AME79 AWA79 BFW79 BPS79 BZO79 CJK79 CTG79 DDC79 DMY79 DWU79 EGQ79 EQM79 FAI79 FKE79 FUA79 GDW79 GNS79 GXO79 HHK79 HRG79 IBC79 IKY79 IUU79 JEQ79 JOM79 JYI79 KIE79 KSA79 LBW79 LLS79 LVO79 MFK79 MPG79 MZC79 NIY79 NSU79 OCQ79 OMM79 OWI79 PGE79 PQA79 PZW79 QJS79 QTO79 RDK79 RNG79 RXC79 SGY79 SQU79 TAQ79 TKM79 TUI79 UEE79 UOA79 UXW79 VHS79 VRO79 WBK79 WLG79 WVC79 F65621 IQ65621 SM65621 ACI65621 AME65621 AWA65621 BFW65621 BPS65621 BZO65621 CJK65621 CTG65621 DDC65621 DMY65621 DWU65621 EGQ65621 EQM65621 FAI65621 FKE65621 FUA65621 GDW65621 GNS65621 GXO65621 HHK65621 HRG65621 IBC65621 IKY65621 IUU65621 JEQ65621 JOM65621 JYI65621 KIE65621 KSA65621 LBW65621 LLS65621 LVO65621 MFK65621 MPG65621 MZC65621 NIY65621 NSU65621 OCQ65621 OMM65621 OWI65621 PGE65621 PQA65621 PZW65621 QJS65621 QTO65621 RDK65621 RNG65621 RXC65621 SGY65621 SQU65621 TAQ65621 TKM65621 TUI65621 UEE65621 UOA65621 UXW65621 VHS65621 VRO65621 WBK65621 WLG65621 WVC65621 F131157 IQ131157 SM131157 ACI131157 AME131157 AWA131157 BFW131157 BPS131157 BZO131157 CJK131157 CTG131157 DDC131157 DMY131157 DWU131157 EGQ131157 EQM131157 FAI131157 FKE131157 FUA131157 GDW131157 GNS131157 GXO131157 HHK131157 HRG131157 IBC131157 IKY131157 IUU131157 JEQ131157 JOM131157 JYI131157 KIE131157 KSA131157 LBW131157 LLS131157 LVO131157 MFK131157 MPG131157 MZC131157 NIY131157 NSU131157 OCQ131157 OMM131157 OWI131157 PGE131157 PQA131157 PZW131157 QJS131157 QTO131157 RDK131157 RNG131157 RXC131157 SGY131157 SQU131157 TAQ131157 TKM131157 TUI131157 UEE131157 UOA131157 UXW131157 VHS131157 VRO131157 WBK131157 WLG131157 WVC131157 F196693 IQ196693 SM196693 ACI196693 AME196693 AWA196693 BFW196693 BPS196693 BZO196693 CJK196693 CTG196693 DDC196693 DMY196693 DWU196693 EGQ196693 EQM196693 FAI196693 FKE196693 FUA196693 GDW196693 GNS196693 GXO196693 HHK196693 HRG196693 IBC196693 IKY196693 IUU196693 JEQ196693 JOM196693 JYI196693 KIE196693 KSA196693 LBW196693 LLS196693 LVO196693 MFK196693 MPG196693 MZC196693 NIY196693 NSU196693 OCQ196693 OMM196693 OWI196693 PGE196693 PQA196693 PZW196693 QJS196693 QTO196693 RDK196693 RNG196693 RXC196693 SGY196693 SQU196693 TAQ196693 TKM196693 TUI196693 UEE196693 UOA196693 UXW196693 VHS196693 VRO196693 WBK196693 WLG196693 WVC196693 F262229 IQ262229 SM262229 ACI262229 AME262229 AWA262229 BFW262229 BPS262229 BZO262229 CJK262229 CTG262229 DDC262229 DMY262229 DWU262229 EGQ262229 EQM262229 FAI262229 FKE262229 FUA262229 GDW262229 GNS262229 GXO262229 HHK262229 HRG262229 IBC262229 IKY262229 IUU262229 JEQ262229 JOM262229 JYI262229 KIE262229 KSA262229 LBW262229 LLS262229 LVO262229 MFK262229 MPG262229 MZC262229 NIY262229 NSU262229 OCQ262229 OMM262229 OWI262229 PGE262229 PQA262229 PZW262229 QJS262229 QTO262229 RDK262229 RNG262229 RXC262229 SGY262229 SQU262229 TAQ262229 TKM262229 TUI262229 UEE262229 UOA262229 UXW262229 VHS262229 VRO262229 WBK262229 WLG262229 WVC262229 F327765 IQ327765 SM327765 ACI327765 AME327765 AWA327765 BFW327765 BPS327765 BZO327765 CJK327765 CTG327765 DDC327765 DMY327765 DWU327765 EGQ327765 EQM327765 FAI327765 FKE327765 FUA327765 GDW327765 GNS327765 GXO327765 HHK327765 HRG327765 IBC327765 IKY327765 IUU327765 JEQ327765 JOM327765 JYI327765 KIE327765 KSA327765 LBW327765 LLS327765 LVO327765 MFK327765 MPG327765 MZC327765 NIY327765 NSU327765 OCQ327765 OMM327765 OWI327765 PGE327765 PQA327765 PZW327765 QJS327765 QTO327765 RDK327765 RNG327765 RXC327765 SGY327765 SQU327765 TAQ327765 TKM327765 TUI327765 UEE327765 UOA327765 UXW327765 VHS327765 VRO327765 WBK327765 WLG327765 WVC327765 F393301 IQ393301 SM393301 ACI393301 AME393301 AWA393301 BFW393301 BPS393301 BZO393301 CJK393301 CTG393301 DDC393301 DMY393301 DWU393301 EGQ393301 EQM393301 FAI393301 FKE393301 FUA393301 GDW393301 GNS393301 GXO393301 HHK393301 HRG393301 IBC393301 IKY393301 IUU393301 JEQ393301 JOM393301 JYI393301 KIE393301 KSA393301 LBW393301 LLS393301 LVO393301 MFK393301 MPG393301 MZC393301 NIY393301 NSU393301 OCQ393301 OMM393301 OWI393301 PGE393301 PQA393301 PZW393301 QJS393301 QTO393301 RDK393301 RNG393301 RXC393301 SGY393301 SQU393301 TAQ393301 TKM393301 TUI393301 UEE393301 UOA393301 UXW393301 VHS393301 VRO393301 WBK393301 WLG393301 WVC393301 F458837 IQ458837 SM458837 ACI458837 AME458837 AWA458837 BFW458837 BPS458837 BZO458837 CJK458837 CTG458837 DDC458837 DMY458837 DWU458837 EGQ458837 EQM458837 FAI458837 FKE458837 FUA458837 GDW458837 GNS458837 GXO458837 HHK458837 HRG458837 IBC458837 IKY458837 IUU458837 JEQ458837 JOM458837 JYI458837 KIE458837 KSA458837 LBW458837 LLS458837 LVO458837 MFK458837 MPG458837 MZC458837 NIY458837 NSU458837 OCQ458837 OMM458837 OWI458837 PGE458837 PQA458837 PZW458837 QJS458837 QTO458837 RDK458837 RNG458837 RXC458837 SGY458837 SQU458837 TAQ458837 TKM458837 TUI458837 UEE458837 UOA458837 UXW458837 VHS458837 VRO458837 WBK458837 WLG458837 WVC458837 F524373 IQ524373 SM524373 ACI524373 AME524373 AWA524373 BFW524373 BPS524373 BZO524373 CJK524373 CTG524373 DDC524373 DMY524373 DWU524373 EGQ524373 EQM524373 FAI524373 FKE524373 FUA524373 GDW524373 GNS524373 GXO524373 HHK524373 HRG524373 IBC524373 IKY524373 IUU524373 JEQ524373 JOM524373 JYI524373 KIE524373 KSA524373 LBW524373 LLS524373 LVO524373 MFK524373 MPG524373 MZC524373 NIY524373 NSU524373 OCQ524373 OMM524373 OWI524373 PGE524373 PQA524373 PZW524373 QJS524373 QTO524373 RDK524373 RNG524373 RXC524373 SGY524373 SQU524373 TAQ524373 TKM524373 TUI524373 UEE524373 UOA524373 UXW524373 VHS524373 VRO524373 WBK524373 WLG524373 WVC524373 F589909 IQ589909 SM589909 ACI589909 AME589909 AWA589909 BFW589909 BPS589909 BZO589909 CJK589909 CTG589909 DDC589909 DMY589909 DWU589909 EGQ589909 EQM589909 FAI589909 FKE589909 FUA589909 GDW589909 GNS589909 GXO589909 HHK589909 HRG589909 IBC589909 IKY589909 IUU589909 JEQ589909 JOM589909 JYI589909 KIE589909 KSA589909 LBW589909 LLS589909 LVO589909 MFK589909 MPG589909 MZC589909 NIY589909 NSU589909 OCQ589909 OMM589909 OWI589909 PGE589909 PQA589909 PZW589909 QJS589909 QTO589909 RDK589909 RNG589909 RXC589909 SGY589909 SQU589909 TAQ589909 TKM589909 TUI589909 UEE589909 UOA589909 UXW589909 VHS589909 VRO589909 WBK589909 WLG589909 WVC589909 F655445 IQ655445 SM655445 ACI655445 AME655445 AWA655445 BFW655445 BPS655445 BZO655445 CJK655445 CTG655445 DDC655445 DMY655445 DWU655445 EGQ655445 EQM655445 FAI655445 FKE655445 FUA655445 GDW655445 GNS655445 GXO655445 HHK655445 HRG655445 IBC655445 IKY655445 IUU655445 JEQ655445 JOM655445 JYI655445 KIE655445 KSA655445 LBW655445 LLS655445 LVO655445 MFK655445 MPG655445 MZC655445 NIY655445 NSU655445 OCQ655445 OMM655445 OWI655445 PGE655445 PQA655445 PZW655445 QJS655445 QTO655445 RDK655445 RNG655445 RXC655445 SGY655445 SQU655445 TAQ655445 TKM655445 TUI655445 UEE655445 UOA655445 UXW655445 VHS655445 VRO655445 WBK655445 WLG655445 WVC655445 F720981 IQ720981 SM720981 ACI720981 AME720981 AWA720981 BFW720981 BPS720981 BZO720981 CJK720981 CTG720981 DDC720981 DMY720981 DWU720981 EGQ720981 EQM720981 FAI720981 FKE720981 FUA720981 GDW720981 GNS720981 GXO720981 HHK720981 HRG720981 IBC720981 IKY720981 IUU720981 JEQ720981 JOM720981 JYI720981 KIE720981 KSA720981 LBW720981 LLS720981 LVO720981 MFK720981 MPG720981 MZC720981 NIY720981 NSU720981 OCQ720981 OMM720981 OWI720981 PGE720981 PQA720981 PZW720981 QJS720981 QTO720981 RDK720981 RNG720981 RXC720981 SGY720981 SQU720981 TAQ720981 TKM720981 TUI720981 UEE720981 UOA720981 UXW720981 VHS720981 VRO720981 WBK720981 WLG720981 WVC720981 F786517 IQ786517 SM786517 ACI786517 AME786517 AWA786517 BFW786517 BPS786517 BZO786517 CJK786517 CTG786517 DDC786517 DMY786517 DWU786517 EGQ786517 EQM786517 FAI786517 FKE786517 FUA786517 GDW786517 GNS786517 GXO786517 HHK786517 HRG786517 IBC786517 IKY786517 IUU786517 JEQ786517 JOM786517 JYI786517 KIE786517 KSA786517 LBW786517 LLS786517 LVO786517 MFK786517 MPG786517 MZC786517 NIY786517 NSU786517 OCQ786517 OMM786517 OWI786517 PGE786517 PQA786517 PZW786517 QJS786517 QTO786517 RDK786517 RNG786517 RXC786517 SGY786517 SQU786517 TAQ786517 TKM786517 TUI786517 UEE786517 UOA786517 UXW786517 VHS786517 VRO786517 WBK786517 WLG786517 WVC786517 F852053 IQ852053 SM852053 ACI852053 AME852053 AWA852053 BFW852053 BPS852053 BZO852053 CJK852053 CTG852053 DDC852053 DMY852053 DWU852053 EGQ852053 EQM852053 FAI852053 FKE852053 FUA852053 GDW852053 GNS852053 GXO852053 HHK852053 HRG852053 IBC852053 IKY852053 IUU852053 JEQ852053 JOM852053 JYI852053 KIE852053 KSA852053 LBW852053 LLS852053 LVO852053 MFK852053 MPG852053 MZC852053 NIY852053 NSU852053 OCQ852053 OMM852053 OWI852053 PGE852053 PQA852053 PZW852053 QJS852053 QTO852053 RDK852053 RNG852053 RXC852053 SGY852053 SQU852053 TAQ852053 TKM852053 TUI852053 UEE852053 UOA852053 UXW852053 VHS852053 VRO852053 WBK852053 WLG852053 WVC852053 F917589 IQ917589 SM917589 ACI917589 AME917589 AWA917589 BFW917589 BPS917589 BZO917589 CJK917589 CTG917589 DDC917589 DMY917589 DWU917589 EGQ917589 EQM917589 FAI917589 FKE917589 FUA917589 GDW917589 GNS917589 GXO917589 HHK917589 HRG917589 IBC917589 IKY917589 IUU917589 JEQ917589 JOM917589 JYI917589 KIE917589 KSA917589 LBW917589 LLS917589 LVO917589 MFK917589 MPG917589 MZC917589 NIY917589 NSU917589 OCQ917589 OMM917589 OWI917589 PGE917589 PQA917589 PZW917589 QJS917589 QTO917589 RDK917589 RNG917589 RXC917589 SGY917589 SQU917589 TAQ917589 TKM917589 TUI917589 UEE917589 UOA917589 UXW917589 VHS917589 VRO917589 WBK917589 WLG917589 WVC917589 F983125 IQ983125 SM983125 ACI983125 AME983125 AWA983125 BFW983125 BPS983125 BZO983125 CJK983125 CTG983125 DDC983125 DMY983125 DWU983125 EGQ983125 EQM983125 FAI983125 FKE983125 FUA983125 GDW983125 GNS983125 GXO983125 HHK983125 HRG983125 IBC983125 IKY983125 IUU983125 JEQ983125 JOM983125 JYI983125 KIE983125 KSA983125 LBW983125 LLS983125 LVO983125 MFK983125 MPG983125 MZC983125 NIY983125 NSU983125 OCQ983125 OMM983125 OWI983125 PGE983125 PQA983125 PZW983125 QJS983125 QTO983125 RDK983125 RNG983125 RXC983125 SGY983125 SQU983125 TAQ983125 TKM983125 TUI983125 UEE983125 UOA983125 UXW983125 VHS983125 VRO983125 WBK983125 WLG983125 WVC983125 F81 IQ81 SM81 ACI81 AME81 AWA81 BFW81 BPS81 BZO81 CJK81 CTG81 DDC81 DMY81 DWU81 EGQ81 EQM81 FAI81 FKE81 FUA81 GDW81 GNS81 GXO81 HHK81 HRG81 IBC81 IKY81 IUU81 JEQ81 JOM81 JYI81 KIE81 KSA81 LBW81 LLS81 LVO81 MFK81 MPG81 MZC81 NIY81 NSU81 OCQ81 OMM81 OWI81 PGE81 PQA81 PZW81 QJS81 QTO81 RDK81 RNG81 RXC81 SGY81 SQU81 TAQ81 TKM81 TUI81 UEE81 UOA81 UXW81 VHS81 VRO81 WBK81 WLG81 WVC81 F65623 IQ65623 SM65623 ACI65623 AME65623 AWA65623 BFW65623 BPS65623 BZO65623 CJK65623 CTG65623 DDC65623 DMY65623 DWU65623 EGQ65623 EQM65623 FAI65623 FKE65623 FUA65623 GDW65623 GNS65623 GXO65623 HHK65623 HRG65623 IBC65623 IKY65623 IUU65623 JEQ65623 JOM65623 JYI65623 KIE65623 KSA65623 LBW65623 LLS65623 LVO65623 MFK65623 MPG65623 MZC65623 NIY65623 NSU65623 OCQ65623 OMM65623 OWI65623 PGE65623 PQA65623 PZW65623 QJS65623 QTO65623 RDK65623 RNG65623 RXC65623 SGY65623 SQU65623 TAQ65623 TKM65623 TUI65623 UEE65623 UOA65623 UXW65623 VHS65623 VRO65623 WBK65623 WLG65623 WVC65623 F131159 IQ131159 SM131159 ACI131159 AME131159 AWA131159 BFW131159 BPS131159 BZO131159 CJK131159 CTG131159 DDC131159 DMY131159 DWU131159 EGQ131159 EQM131159 FAI131159 FKE131159 FUA131159 GDW131159 GNS131159 GXO131159 HHK131159 HRG131159 IBC131159 IKY131159 IUU131159 JEQ131159 JOM131159 JYI131159 KIE131159 KSA131159 LBW131159 LLS131159 LVO131159 MFK131159 MPG131159 MZC131159 NIY131159 NSU131159 OCQ131159 OMM131159 OWI131159 PGE131159 PQA131159 PZW131159 QJS131159 QTO131159 RDK131159 RNG131159 RXC131159 SGY131159 SQU131159 TAQ131159 TKM131159 TUI131159 UEE131159 UOA131159 UXW131159 VHS131159 VRO131159 WBK131159 WLG131159 WVC131159 F196695 IQ196695 SM196695 ACI196695 AME196695 AWA196695 BFW196695 BPS196695 BZO196695 CJK196695 CTG196695 DDC196695 DMY196695 DWU196695 EGQ196695 EQM196695 FAI196695 FKE196695 FUA196695 GDW196695 GNS196695 GXO196695 HHK196695 HRG196695 IBC196695 IKY196695 IUU196695 JEQ196695 JOM196695 JYI196695 KIE196695 KSA196695 LBW196695 LLS196695 LVO196695 MFK196695 MPG196695 MZC196695 NIY196695 NSU196695 OCQ196695 OMM196695 OWI196695 PGE196695 PQA196695 PZW196695 QJS196695 QTO196695 RDK196695 RNG196695 RXC196695 SGY196695 SQU196695 TAQ196695 TKM196695 TUI196695 UEE196695 UOA196695 UXW196695 VHS196695 VRO196695 WBK196695 WLG196695 WVC196695 F262231 IQ262231 SM262231 ACI262231 AME262231 AWA262231 BFW262231 BPS262231 BZO262231 CJK262231 CTG262231 DDC262231 DMY262231 DWU262231 EGQ262231 EQM262231 FAI262231 FKE262231 FUA262231 GDW262231 GNS262231 GXO262231 HHK262231 HRG262231 IBC262231 IKY262231 IUU262231 JEQ262231 JOM262231 JYI262231 KIE262231 KSA262231 LBW262231 LLS262231 LVO262231 MFK262231 MPG262231 MZC262231 NIY262231 NSU262231 OCQ262231 OMM262231 OWI262231 PGE262231 PQA262231 PZW262231 QJS262231 QTO262231 RDK262231 RNG262231 RXC262231 SGY262231 SQU262231 TAQ262231 TKM262231 TUI262231 UEE262231 UOA262231 UXW262231 VHS262231 VRO262231 WBK262231 WLG262231 WVC262231 F327767 IQ327767 SM327767 ACI327767 AME327767 AWA327767 BFW327767 BPS327767 BZO327767 CJK327767 CTG327767 DDC327767 DMY327767 DWU327767 EGQ327767 EQM327767 FAI327767 FKE327767 FUA327767 GDW327767 GNS327767 GXO327767 HHK327767 HRG327767 IBC327767 IKY327767 IUU327767 JEQ327767 JOM327767 JYI327767 KIE327767 KSA327767 LBW327767 LLS327767 LVO327767 MFK327767 MPG327767 MZC327767 NIY327767 NSU327767 OCQ327767 OMM327767 OWI327767 PGE327767 PQA327767 PZW327767 QJS327767 QTO327767 RDK327767 RNG327767 RXC327767 SGY327767 SQU327767 TAQ327767 TKM327767 TUI327767 UEE327767 UOA327767 UXW327767 VHS327767 VRO327767 WBK327767 WLG327767 WVC327767 F393303 IQ393303 SM393303 ACI393303 AME393303 AWA393303 BFW393303 BPS393303 BZO393303 CJK393303 CTG393303 DDC393303 DMY393303 DWU393303 EGQ393303 EQM393303 FAI393303 FKE393303 FUA393303 GDW393303 GNS393303 GXO393303 HHK393303 HRG393303 IBC393303 IKY393303 IUU393303 JEQ393303 JOM393303 JYI393303 KIE393303 KSA393303 LBW393303 LLS393303 LVO393303 MFK393303 MPG393303 MZC393303 NIY393303 NSU393303 OCQ393303 OMM393303 OWI393303 PGE393303 PQA393303 PZW393303 QJS393303 QTO393303 RDK393303 RNG393303 RXC393303 SGY393303 SQU393303 TAQ393303 TKM393303 TUI393303 UEE393303 UOA393303 UXW393303 VHS393303 VRO393303 WBK393303 WLG393303 WVC393303 F458839 IQ458839 SM458839 ACI458839 AME458839 AWA458839 BFW458839 BPS458839 BZO458839 CJK458839 CTG458839 DDC458839 DMY458839 DWU458839 EGQ458839 EQM458839 FAI458839 FKE458839 FUA458839 GDW458839 GNS458839 GXO458839 HHK458839 HRG458839 IBC458839 IKY458839 IUU458839 JEQ458839 JOM458839 JYI458839 KIE458839 KSA458839 LBW458839 LLS458839 LVO458839 MFK458839 MPG458839 MZC458839 NIY458839 NSU458839 OCQ458839 OMM458839 OWI458839 PGE458839 PQA458839 PZW458839 QJS458839 QTO458839 RDK458839 RNG458839 RXC458839 SGY458839 SQU458839 TAQ458839 TKM458839 TUI458839 UEE458839 UOA458839 UXW458839 VHS458839 VRO458839 WBK458839 WLG458839 WVC458839 F524375 IQ524375 SM524375 ACI524375 AME524375 AWA524375 BFW524375 BPS524375 BZO524375 CJK524375 CTG524375 DDC524375 DMY524375 DWU524375 EGQ524375 EQM524375 FAI524375 FKE524375 FUA524375 GDW524375 GNS524375 GXO524375 HHK524375 HRG524375 IBC524375 IKY524375 IUU524375 JEQ524375 JOM524375 JYI524375 KIE524375 KSA524375 LBW524375 LLS524375 LVO524375 MFK524375 MPG524375 MZC524375 NIY524375 NSU524375 OCQ524375 OMM524375 OWI524375 PGE524375 PQA524375 PZW524375 QJS524375 QTO524375 RDK524375 RNG524375 RXC524375 SGY524375 SQU524375 TAQ524375 TKM524375 TUI524375 UEE524375 UOA524375 UXW524375 VHS524375 VRO524375 WBK524375 WLG524375 WVC524375 F589911 IQ589911 SM589911 ACI589911 AME589911 AWA589911 BFW589911 BPS589911 BZO589911 CJK589911 CTG589911 DDC589911 DMY589911 DWU589911 EGQ589911 EQM589911 FAI589911 FKE589911 FUA589911 GDW589911 GNS589911 GXO589911 HHK589911 HRG589911 IBC589911 IKY589911 IUU589911 JEQ589911 JOM589911 JYI589911 KIE589911 KSA589911 LBW589911 LLS589911 LVO589911 MFK589911 MPG589911 MZC589911 NIY589911 NSU589911 OCQ589911 OMM589911 OWI589911 PGE589911 PQA589911 PZW589911 QJS589911 QTO589911 RDK589911 RNG589911 RXC589911 SGY589911 SQU589911 TAQ589911 TKM589911 TUI589911 UEE589911 UOA589911 UXW589911 VHS589911 VRO589911 WBK589911 WLG589911 WVC589911 F655447 IQ655447 SM655447 ACI655447 AME655447 AWA655447 BFW655447 BPS655447 BZO655447 CJK655447 CTG655447 DDC655447 DMY655447 DWU655447 EGQ655447 EQM655447 FAI655447 FKE655447 FUA655447 GDW655447 GNS655447 GXO655447 HHK655447 HRG655447 IBC655447 IKY655447 IUU655447 JEQ655447 JOM655447 JYI655447 KIE655447 KSA655447 LBW655447 LLS655447 LVO655447 MFK655447 MPG655447 MZC655447 NIY655447 NSU655447 OCQ655447 OMM655447 OWI655447 PGE655447 PQA655447 PZW655447 QJS655447 QTO655447 RDK655447 RNG655447 RXC655447 SGY655447 SQU655447 TAQ655447 TKM655447 TUI655447 UEE655447 UOA655447 UXW655447 VHS655447 VRO655447 WBK655447 WLG655447 WVC655447 F720983 IQ720983 SM720983 ACI720983 AME720983 AWA720983 BFW720983 BPS720983 BZO720983 CJK720983 CTG720983 DDC720983 DMY720983 DWU720983 EGQ720983 EQM720983 FAI720983 FKE720983 FUA720983 GDW720983 GNS720983 GXO720983 HHK720983 HRG720983 IBC720983 IKY720983 IUU720983 JEQ720983 JOM720983 JYI720983 KIE720983 KSA720983 LBW720983 LLS720983 LVO720983 MFK720983 MPG720983 MZC720983 NIY720983 NSU720983 OCQ720983 OMM720983 OWI720983 PGE720983 PQA720983 PZW720983 QJS720983 QTO720983 RDK720983 RNG720983 RXC720983 SGY720983 SQU720983 TAQ720983 TKM720983 TUI720983 UEE720983 UOA720983 UXW720983 VHS720983 VRO720983 WBK720983 WLG720983 WVC720983 F786519 IQ786519 SM786519 ACI786519 AME786519 AWA786519 BFW786519 BPS786519 BZO786519 CJK786519 CTG786519 DDC786519 DMY786519 DWU786519 EGQ786519 EQM786519 FAI786519 FKE786519 FUA786519 GDW786519 GNS786519 GXO786519 HHK786519 HRG786519 IBC786519 IKY786519 IUU786519 JEQ786519 JOM786519 JYI786519 KIE786519 KSA786519 LBW786519 LLS786519 LVO786519 MFK786519 MPG786519 MZC786519 NIY786519 NSU786519 OCQ786519 OMM786519 OWI786519 PGE786519 PQA786519 PZW786519 QJS786519 QTO786519 RDK786519 RNG786519 RXC786519 SGY786519 SQU786519 TAQ786519 TKM786519 TUI786519 UEE786519 UOA786519 UXW786519 VHS786519 VRO786519 WBK786519 WLG786519 WVC786519 F852055 IQ852055 SM852055 ACI852055 AME852055 AWA852055 BFW852055 BPS852055 BZO852055 CJK852055 CTG852055 DDC852055 DMY852055 DWU852055 EGQ852055 EQM852055 FAI852055 FKE852055 FUA852055 GDW852055 GNS852055 GXO852055 HHK852055 HRG852055 IBC852055 IKY852055 IUU852055 JEQ852055 JOM852055 JYI852055 KIE852055 KSA852055 LBW852055 LLS852055 LVO852055 MFK852055 MPG852055 MZC852055 NIY852055 NSU852055 OCQ852055 OMM852055 OWI852055 PGE852055 PQA852055 PZW852055 QJS852055 QTO852055 RDK852055 RNG852055 RXC852055 SGY852055 SQU852055 TAQ852055 TKM852055 TUI852055 UEE852055 UOA852055 UXW852055 VHS852055 VRO852055 WBK852055 WLG852055 WVC852055 F917591 IQ917591 SM917591 ACI917591 AME917591 AWA917591 BFW917591 BPS917591 BZO917591 CJK917591 CTG917591 DDC917591 DMY917591 DWU917591 EGQ917591 EQM917591 FAI917591 FKE917591 FUA917591 GDW917591 GNS917591 GXO917591 HHK917591 HRG917591 IBC917591 IKY917591 IUU917591 JEQ917591 JOM917591 JYI917591 KIE917591 KSA917591 LBW917591 LLS917591 LVO917591 MFK917591 MPG917591 MZC917591 NIY917591 NSU917591 OCQ917591 OMM917591 OWI917591 PGE917591 PQA917591 PZW917591 QJS917591 QTO917591 RDK917591 RNG917591 RXC917591 SGY917591 SQU917591 TAQ917591 TKM917591 TUI917591 UEE917591 UOA917591 UXW917591 VHS917591 VRO917591 WBK917591 WLG917591 WVC917591 F983127 IQ983127 SM983127 ACI983127 AME983127 AWA983127 BFW983127 BPS983127 BZO983127 CJK983127 CTG983127 DDC983127 DMY983127 DWU983127 EGQ983127 EQM983127 FAI983127 FKE983127 FUA983127 GDW983127 GNS983127 GXO983127 HHK983127 HRG983127 IBC983127 IKY983127 IUU983127 JEQ983127 JOM983127 JYI983127 KIE983127 KSA983127 LBW983127 LLS983127 LVO983127 MFK983127 MPG983127 MZC983127 NIY983127 NSU983127 OCQ983127 OMM983127 OWI983127 PGE983127 PQA983127 PZW983127 QJS983127 QTO983127 RDK983127 RNG983127 RXC983127 SGY983127 SQU983127 TAQ983127 TKM983127 TUI983127 UEE983127 UOA983127 UXW983127 VHS983127 VRO983127 WBK983127 WLG983127 WVC983127 F89 IQ89 SM89 ACI89 AME89 AWA89 BFW89 BPS89 BZO89 CJK89 CTG89 DDC89 DMY89 DWU89 EGQ89 EQM89 FAI89 FKE89 FUA89 GDW89 GNS89 GXO89 HHK89 HRG89 IBC89 IKY89 IUU89 JEQ89 JOM89 JYI89 KIE89 KSA89 LBW89 LLS89 LVO89 MFK89 MPG89 MZC89 NIY89 NSU89 OCQ89 OMM89 OWI89 PGE89 PQA89 PZW89 QJS89 QTO89 RDK89 RNG89 RXC89 SGY89 SQU89 TAQ89 TKM89 TUI89 UEE89 UOA89 UXW89 VHS89 VRO89 WBK89 WLG89 WVC89 F65631 IQ65631 SM65631 ACI65631 AME65631 AWA65631 BFW65631 BPS65631 BZO65631 CJK65631 CTG65631 DDC65631 DMY65631 DWU65631 EGQ65631 EQM65631 FAI65631 FKE65631 FUA65631 GDW65631 GNS65631 GXO65631 HHK65631 HRG65631 IBC65631 IKY65631 IUU65631 JEQ65631 JOM65631 JYI65631 KIE65631 KSA65631 LBW65631 LLS65631 LVO65631 MFK65631 MPG65631 MZC65631 NIY65631 NSU65631 OCQ65631 OMM65631 OWI65631 PGE65631 PQA65631 PZW65631 QJS65631 QTO65631 RDK65631 RNG65631 RXC65631 SGY65631 SQU65631 TAQ65631 TKM65631 TUI65631 UEE65631 UOA65631 UXW65631 VHS65631 VRO65631 WBK65631 WLG65631 WVC65631 F131167 IQ131167 SM131167 ACI131167 AME131167 AWA131167 BFW131167 BPS131167 BZO131167 CJK131167 CTG131167 DDC131167 DMY131167 DWU131167 EGQ131167 EQM131167 FAI131167 FKE131167 FUA131167 GDW131167 GNS131167 GXO131167 HHK131167 HRG131167 IBC131167 IKY131167 IUU131167 JEQ131167 JOM131167 JYI131167 KIE131167 KSA131167 LBW131167 LLS131167 LVO131167 MFK131167 MPG131167 MZC131167 NIY131167 NSU131167 OCQ131167 OMM131167 OWI131167 PGE131167 PQA131167 PZW131167 QJS131167 QTO131167 RDK131167 RNG131167 RXC131167 SGY131167 SQU131167 TAQ131167 TKM131167 TUI131167 UEE131167 UOA131167 UXW131167 VHS131167 VRO131167 WBK131167 WLG131167 WVC131167 F196703 IQ196703 SM196703 ACI196703 AME196703 AWA196703 BFW196703 BPS196703 BZO196703 CJK196703 CTG196703 DDC196703 DMY196703 DWU196703 EGQ196703 EQM196703 FAI196703 FKE196703 FUA196703 GDW196703 GNS196703 GXO196703 HHK196703 HRG196703 IBC196703 IKY196703 IUU196703 JEQ196703 JOM196703 JYI196703 KIE196703 KSA196703 LBW196703 LLS196703 LVO196703 MFK196703 MPG196703 MZC196703 NIY196703 NSU196703 OCQ196703 OMM196703 OWI196703 PGE196703 PQA196703 PZW196703 QJS196703 QTO196703 RDK196703 RNG196703 RXC196703 SGY196703 SQU196703 TAQ196703 TKM196703 TUI196703 UEE196703 UOA196703 UXW196703 VHS196703 VRO196703 WBK196703 WLG196703 WVC196703 F262239 IQ262239 SM262239 ACI262239 AME262239 AWA262239 BFW262239 BPS262239 BZO262239 CJK262239 CTG262239 DDC262239 DMY262239 DWU262239 EGQ262239 EQM262239 FAI262239 FKE262239 FUA262239 GDW262239 GNS262239 GXO262239 HHK262239 HRG262239 IBC262239 IKY262239 IUU262239 JEQ262239 JOM262239 JYI262239 KIE262239 KSA262239 LBW262239 LLS262239 LVO262239 MFK262239 MPG262239 MZC262239 NIY262239 NSU262239 OCQ262239 OMM262239 OWI262239 PGE262239 PQA262239 PZW262239 QJS262239 QTO262239 RDK262239 RNG262239 RXC262239 SGY262239 SQU262239 TAQ262239 TKM262239 TUI262239 UEE262239 UOA262239 UXW262239 VHS262239 VRO262239 WBK262239 WLG262239 WVC262239 F327775 IQ327775 SM327775 ACI327775 AME327775 AWA327775 BFW327775 BPS327775 BZO327775 CJK327775 CTG327775 DDC327775 DMY327775 DWU327775 EGQ327775 EQM327775 FAI327775 FKE327775 FUA327775 GDW327775 GNS327775 GXO327775 HHK327775 HRG327775 IBC327775 IKY327775 IUU327775 JEQ327775 JOM327775 JYI327775 KIE327775 KSA327775 LBW327775 LLS327775 LVO327775 MFK327775 MPG327775 MZC327775 NIY327775 NSU327775 OCQ327775 OMM327775 OWI327775 PGE327775 PQA327775 PZW327775 QJS327775 QTO327775 RDK327775 RNG327775 RXC327775 SGY327775 SQU327775 TAQ327775 TKM327775 TUI327775 UEE327775 UOA327775 UXW327775 VHS327775 VRO327775 WBK327775 WLG327775 WVC327775 F393311 IQ393311 SM393311 ACI393311 AME393311 AWA393311 BFW393311 BPS393311 BZO393311 CJK393311 CTG393311 DDC393311 DMY393311 DWU393311 EGQ393311 EQM393311 FAI393311 FKE393311 FUA393311 GDW393311 GNS393311 GXO393311 HHK393311 HRG393311 IBC393311 IKY393311 IUU393311 JEQ393311 JOM393311 JYI393311 KIE393311 KSA393311 LBW393311 LLS393311 LVO393311 MFK393311 MPG393311 MZC393311 NIY393311 NSU393311 OCQ393311 OMM393311 OWI393311 PGE393311 PQA393311 PZW393311 QJS393311 QTO393311 RDK393311 RNG393311 RXC393311 SGY393311 SQU393311 TAQ393311 TKM393311 TUI393311 UEE393311 UOA393311 UXW393311 VHS393311 VRO393311 WBK393311 WLG393311 WVC393311 F458847 IQ458847 SM458847 ACI458847 AME458847 AWA458847 BFW458847 BPS458847 BZO458847 CJK458847 CTG458847 DDC458847 DMY458847 DWU458847 EGQ458847 EQM458847 FAI458847 FKE458847 FUA458847 GDW458847 GNS458847 GXO458847 HHK458847 HRG458847 IBC458847 IKY458847 IUU458847 JEQ458847 JOM458847 JYI458847 KIE458847 KSA458847 LBW458847 LLS458847 LVO458847 MFK458847 MPG458847 MZC458847 NIY458847 NSU458847 OCQ458847 OMM458847 OWI458847 PGE458847 PQA458847 PZW458847 QJS458847 QTO458847 RDK458847 RNG458847 RXC458847 SGY458847 SQU458847 TAQ458847 TKM458847 TUI458847 UEE458847 UOA458847 UXW458847 VHS458847 VRO458847 WBK458847 WLG458847 WVC458847 F524383 IQ524383 SM524383 ACI524383 AME524383 AWA524383 BFW524383 BPS524383 BZO524383 CJK524383 CTG524383 DDC524383 DMY524383 DWU524383 EGQ524383 EQM524383 FAI524383 FKE524383 FUA524383 GDW524383 GNS524383 GXO524383 HHK524383 HRG524383 IBC524383 IKY524383 IUU524383 JEQ524383 JOM524383 JYI524383 KIE524383 KSA524383 LBW524383 LLS524383 LVO524383 MFK524383 MPG524383 MZC524383 NIY524383 NSU524383 OCQ524383 OMM524383 OWI524383 PGE524383 PQA524383 PZW524383 QJS524383 QTO524383 RDK524383 RNG524383 RXC524383 SGY524383 SQU524383 TAQ524383 TKM524383 TUI524383 UEE524383 UOA524383 UXW524383 VHS524383 VRO524383 WBK524383 WLG524383 WVC524383 F589919 IQ589919 SM589919 ACI589919 AME589919 AWA589919 BFW589919 BPS589919 BZO589919 CJK589919 CTG589919 DDC589919 DMY589919 DWU589919 EGQ589919 EQM589919 FAI589919 FKE589919 FUA589919 GDW589919 GNS589919 GXO589919 HHK589919 HRG589919 IBC589919 IKY589919 IUU589919 JEQ589919 JOM589919 JYI589919 KIE589919 KSA589919 LBW589919 LLS589919 LVO589919 MFK589919 MPG589919 MZC589919 NIY589919 NSU589919 OCQ589919 OMM589919 OWI589919 PGE589919 PQA589919 PZW589919 QJS589919 QTO589919 RDK589919 RNG589919 RXC589919 SGY589919 SQU589919 TAQ589919 TKM589919 TUI589919 UEE589919 UOA589919 UXW589919 VHS589919 VRO589919 WBK589919 WLG589919 WVC589919 F655455 IQ655455 SM655455 ACI655455 AME655455 AWA655455 BFW655455 BPS655455 BZO655455 CJK655455 CTG655455 DDC655455 DMY655455 DWU655455 EGQ655455 EQM655455 FAI655455 FKE655455 FUA655455 GDW655455 GNS655455 GXO655455 HHK655455 HRG655455 IBC655455 IKY655455 IUU655455 JEQ655455 JOM655455 JYI655455 KIE655455 KSA655455 LBW655455 LLS655455 LVO655455 MFK655455 MPG655455 MZC655455 NIY655455 NSU655455 OCQ655455 OMM655455 OWI655455 PGE655455 PQA655455 PZW655455 QJS655455 QTO655455 RDK655455 RNG655455 RXC655455 SGY655455 SQU655455 TAQ655455 TKM655455 TUI655455 UEE655455 UOA655455 UXW655455 VHS655455 VRO655455 WBK655455 WLG655455 WVC655455 F720991 IQ720991 SM720991 ACI720991 AME720991 AWA720991 BFW720991 BPS720991 BZO720991 CJK720991 CTG720991 DDC720991 DMY720991 DWU720991 EGQ720991 EQM720991 FAI720991 FKE720991 FUA720991 GDW720991 GNS720991 GXO720991 HHK720991 HRG720991 IBC720991 IKY720991 IUU720991 JEQ720991 JOM720991 JYI720991 KIE720991 KSA720991 LBW720991 LLS720991 LVO720991 MFK720991 MPG720991 MZC720991 NIY720991 NSU720991 OCQ720991 OMM720991 OWI720991 PGE720991 PQA720991 PZW720991 QJS720991 QTO720991 RDK720991 RNG720991 RXC720991 SGY720991 SQU720991 TAQ720991 TKM720991 TUI720991 UEE720991 UOA720991 UXW720991 VHS720991 VRO720991 WBK720991 WLG720991 WVC720991 F786527 IQ786527 SM786527 ACI786527 AME786527 AWA786527 BFW786527 BPS786527 BZO786527 CJK786527 CTG786527 DDC786527 DMY786527 DWU786527 EGQ786527 EQM786527 FAI786527 FKE786527 FUA786527 GDW786527 GNS786527 GXO786527 HHK786527 HRG786527 IBC786527 IKY786527 IUU786527 JEQ786527 JOM786527 JYI786527 KIE786527 KSA786527 LBW786527 LLS786527 LVO786527 MFK786527 MPG786527 MZC786527 NIY786527 NSU786527 OCQ786527 OMM786527 OWI786527 PGE786527 PQA786527 PZW786527 QJS786527 QTO786527 RDK786527 RNG786527 RXC786527 SGY786527 SQU786527 TAQ786527 TKM786527 TUI786527 UEE786527 UOA786527 UXW786527 VHS786527 VRO786527 WBK786527 WLG786527 WVC786527 F852063 IQ852063 SM852063 ACI852063 AME852063 AWA852063 BFW852063 BPS852063 BZO852063 CJK852063 CTG852063 DDC852063 DMY852063 DWU852063 EGQ852063 EQM852063 FAI852063 FKE852063 FUA852063 GDW852063 GNS852063 GXO852063 HHK852063 HRG852063 IBC852063 IKY852063 IUU852063 JEQ852063 JOM852063 JYI852063 KIE852063 KSA852063 LBW852063 LLS852063 LVO852063 MFK852063 MPG852063 MZC852063 NIY852063 NSU852063 OCQ852063 OMM852063 OWI852063 PGE852063 PQA852063 PZW852063 QJS852063 QTO852063 RDK852063 RNG852063 RXC852063 SGY852063 SQU852063 TAQ852063 TKM852063 TUI852063 UEE852063 UOA852063 UXW852063 VHS852063 VRO852063 WBK852063 WLG852063 WVC852063 F917599 IQ917599 SM917599 ACI917599 AME917599 AWA917599 BFW917599 BPS917599 BZO917599 CJK917599 CTG917599 DDC917599 DMY917599 DWU917599 EGQ917599 EQM917599 FAI917599 FKE917599 FUA917599 GDW917599 GNS917599 GXO917599 HHK917599 HRG917599 IBC917599 IKY917599 IUU917599 JEQ917599 JOM917599 JYI917599 KIE917599 KSA917599 LBW917599 LLS917599 LVO917599 MFK917599 MPG917599 MZC917599 NIY917599 NSU917599 OCQ917599 OMM917599 OWI917599 PGE917599 PQA917599 PZW917599 QJS917599 QTO917599 RDK917599 RNG917599 RXC917599 SGY917599 SQU917599 TAQ917599 TKM917599 TUI917599 UEE917599 UOA917599 UXW917599 VHS917599 VRO917599 WBK917599 WLG917599 WVC917599 F983135 IQ983135 SM983135 ACI983135 AME983135 AWA983135 BFW983135 BPS983135 BZO983135 CJK983135 CTG983135 DDC983135 DMY983135 DWU983135 EGQ983135 EQM983135 FAI983135 FKE983135 FUA983135 GDW983135 GNS983135 GXO983135 HHK983135 HRG983135 IBC983135 IKY983135 IUU983135 JEQ983135 JOM983135 JYI983135 KIE983135 KSA983135 LBW983135 LLS983135 LVO983135 MFK983135 MPG983135 MZC983135 NIY983135 NSU983135 OCQ983135 OMM983135 OWI983135 PGE983135 PQA983135 PZW983135 QJS983135 QTO983135 RDK983135 RNG983135 RXC983135 SGY983135 SQU983135 TAQ983135 TKM983135 TUI983135 UEE983135 UOA983135 UXW983135 VHS983135 VRO983135 WBK983135 WLG983135 WVC983135 F65607 IQ65607 SM65607 ACI65607 AME65607 AWA65607 BFW65607 BPS65607 BZO65607 CJK65607 CTG65607 DDC65607 DMY65607 DWU65607 EGQ65607 EQM65607 FAI65607 FKE65607 FUA65607 GDW65607 GNS65607 GXO65607 HHK65607 HRG65607 IBC65607 IKY65607 IUU65607 JEQ65607 JOM65607 JYI65607 KIE65607 KSA65607 LBW65607 LLS65607 LVO65607 MFK65607 MPG65607 MZC65607 NIY65607 NSU65607 OCQ65607 OMM65607 OWI65607 PGE65607 PQA65607 PZW65607 QJS65607 QTO65607 RDK65607 RNG65607 RXC65607 SGY65607 SQU65607 TAQ65607 TKM65607 TUI65607 UEE65607 UOA65607 UXW65607 VHS65607 VRO65607 WBK65607 WLG65607 WVC65607 F131143 IQ131143 SM131143 ACI131143 AME131143 AWA131143 BFW131143 BPS131143 BZO131143 CJK131143 CTG131143 DDC131143 DMY131143 DWU131143 EGQ131143 EQM131143 FAI131143 FKE131143 FUA131143 GDW131143 GNS131143 GXO131143 HHK131143 HRG131143 IBC131143 IKY131143 IUU131143 JEQ131143 JOM131143 JYI131143 KIE131143 KSA131143 LBW131143 LLS131143 LVO131143 MFK131143 MPG131143 MZC131143 NIY131143 NSU131143 OCQ131143 OMM131143 OWI131143 PGE131143 PQA131143 PZW131143 QJS131143 QTO131143 RDK131143 RNG131143 RXC131143 SGY131143 SQU131143 TAQ131143 TKM131143 TUI131143 UEE131143 UOA131143 UXW131143 VHS131143 VRO131143 WBK131143 WLG131143 WVC131143 F196679 IQ196679 SM196679 ACI196679 AME196679 AWA196679 BFW196679 BPS196679 BZO196679 CJK196679 CTG196679 DDC196679 DMY196679 DWU196679 EGQ196679 EQM196679 FAI196679 FKE196679 FUA196679 GDW196679 GNS196679 GXO196679 HHK196679 HRG196679 IBC196679 IKY196679 IUU196679 JEQ196679 JOM196679 JYI196679 KIE196679 KSA196679 LBW196679 LLS196679 LVO196679 MFK196679 MPG196679 MZC196679 NIY196679 NSU196679 OCQ196679 OMM196679 OWI196679 PGE196679 PQA196679 PZW196679 QJS196679 QTO196679 RDK196679 RNG196679 RXC196679 SGY196679 SQU196679 TAQ196679 TKM196679 TUI196679 UEE196679 UOA196679 UXW196679 VHS196679 VRO196679 WBK196679 WLG196679 WVC196679 F262215 IQ262215 SM262215 ACI262215 AME262215 AWA262215 BFW262215 BPS262215 BZO262215 CJK262215 CTG262215 DDC262215 DMY262215 DWU262215 EGQ262215 EQM262215 FAI262215 FKE262215 FUA262215 GDW262215 GNS262215 GXO262215 HHK262215 HRG262215 IBC262215 IKY262215 IUU262215 JEQ262215 JOM262215 JYI262215 KIE262215 KSA262215 LBW262215 LLS262215 LVO262215 MFK262215 MPG262215 MZC262215 NIY262215 NSU262215 OCQ262215 OMM262215 OWI262215 PGE262215 PQA262215 PZW262215 QJS262215 QTO262215 RDK262215 RNG262215 RXC262215 SGY262215 SQU262215 TAQ262215 TKM262215 TUI262215 UEE262215 UOA262215 UXW262215 VHS262215 VRO262215 WBK262215 WLG262215 WVC262215 F327751 IQ327751 SM327751 ACI327751 AME327751 AWA327751 BFW327751 BPS327751 BZO327751 CJK327751 CTG327751 DDC327751 DMY327751 DWU327751 EGQ327751 EQM327751 FAI327751 FKE327751 FUA327751 GDW327751 GNS327751 GXO327751 HHK327751 HRG327751 IBC327751 IKY327751 IUU327751 JEQ327751 JOM327751 JYI327751 KIE327751 KSA327751 LBW327751 LLS327751 LVO327751 MFK327751 MPG327751 MZC327751 NIY327751 NSU327751 OCQ327751 OMM327751 OWI327751 PGE327751 PQA327751 PZW327751 QJS327751 QTO327751 RDK327751 RNG327751 RXC327751 SGY327751 SQU327751 TAQ327751 TKM327751 TUI327751 UEE327751 UOA327751 UXW327751 VHS327751 VRO327751 WBK327751 WLG327751 WVC327751 F393287 IQ393287 SM393287 ACI393287 AME393287 AWA393287 BFW393287 BPS393287 BZO393287 CJK393287 CTG393287 DDC393287 DMY393287 DWU393287 EGQ393287 EQM393287 FAI393287 FKE393287 FUA393287 GDW393287 GNS393287 GXO393287 HHK393287 HRG393287 IBC393287 IKY393287 IUU393287 JEQ393287 JOM393287 JYI393287 KIE393287 KSA393287 LBW393287 LLS393287 LVO393287 MFK393287 MPG393287 MZC393287 NIY393287 NSU393287 OCQ393287 OMM393287 OWI393287 PGE393287 PQA393287 PZW393287 QJS393287 QTO393287 RDK393287 RNG393287 RXC393287 SGY393287 SQU393287 TAQ393287 TKM393287 TUI393287 UEE393287 UOA393287 UXW393287 VHS393287 VRO393287 WBK393287 WLG393287 WVC393287 F458823 IQ458823 SM458823 ACI458823 AME458823 AWA458823 BFW458823 BPS458823 BZO458823 CJK458823 CTG458823 DDC458823 DMY458823 DWU458823 EGQ458823 EQM458823 FAI458823 FKE458823 FUA458823 GDW458823 GNS458823 GXO458823 HHK458823 HRG458823 IBC458823 IKY458823 IUU458823 JEQ458823 JOM458823 JYI458823 KIE458823 KSA458823 LBW458823 LLS458823 LVO458823 MFK458823 MPG458823 MZC458823 NIY458823 NSU458823 OCQ458823 OMM458823 OWI458823 PGE458823 PQA458823 PZW458823 QJS458823 QTO458823 RDK458823 RNG458823 RXC458823 SGY458823 SQU458823 TAQ458823 TKM458823 TUI458823 UEE458823 UOA458823 UXW458823 VHS458823 VRO458823 WBK458823 WLG458823 WVC458823 F524359 IQ524359 SM524359 ACI524359 AME524359 AWA524359 BFW524359 BPS524359 BZO524359 CJK524359 CTG524359 DDC524359 DMY524359 DWU524359 EGQ524359 EQM524359 FAI524359 FKE524359 FUA524359 GDW524359 GNS524359 GXO524359 HHK524359 HRG524359 IBC524359 IKY524359 IUU524359 JEQ524359 JOM524359 JYI524359 KIE524359 KSA524359 LBW524359 LLS524359 LVO524359 MFK524359 MPG524359 MZC524359 NIY524359 NSU524359 OCQ524359 OMM524359 OWI524359 PGE524359 PQA524359 PZW524359 QJS524359 QTO524359 RDK524359 RNG524359 RXC524359 SGY524359 SQU524359 TAQ524359 TKM524359 TUI524359 UEE524359 UOA524359 UXW524359 VHS524359 VRO524359 WBK524359 WLG524359 WVC524359 F589895 IQ589895 SM589895 ACI589895 AME589895 AWA589895 BFW589895 BPS589895 BZO589895 CJK589895 CTG589895 DDC589895 DMY589895 DWU589895 EGQ589895 EQM589895 FAI589895 FKE589895 FUA589895 GDW589895 GNS589895 GXO589895 HHK589895 HRG589895 IBC589895 IKY589895 IUU589895 JEQ589895 JOM589895 JYI589895 KIE589895 KSA589895 LBW589895 LLS589895 LVO589895 MFK589895 MPG589895 MZC589895 NIY589895 NSU589895 OCQ589895 OMM589895 OWI589895 PGE589895 PQA589895 PZW589895 QJS589895 QTO589895 RDK589895 RNG589895 RXC589895 SGY589895 SQU589895 TAQ589895 TKM589895 TUI589895 UEE589895 UOA589895 UXW589895 VHS589895 VRO589895 WBK589895 WLG589895 WVC589895 F655431 IQ655431 SM655431 ACI655431 AME655431 AWA655431 BFW655431 BPS655431 BZO655431 CJK655431 CTG655431 DDC655431 DMY655431 DWU655431 EGQ655431 EQM655431 FAI655431 FKE655431 FUA655431 GDW655431 GNS655431 GXO655431 HHK655431 HRG655431 IBC655431 IKY655431 IUU655431 JEQ655431 JOM655431 JYI655431 KIE655431 KSA655431 LBW655431 LLS655431 LVO655431 MFK655431 MPG655431 MZC655431 NIY655431 NSU655431 OCQ655431 OMM655431 OWI655431 PGE655431 PQA655431 PZW655431 QJS655431 QTO655431 RDK655431 RNG655431 RXC655431 SGY655431 SQU655431 TAQ655431 TKM655431 TUI655431 UEE655431 UOA655431 UXW655431 VHS655431 VRO655431 WBK655431 WLG655431 WVC655431 F720967 IQ720967 SM720967 ACI720967 AME720967 AWA720967 BFW720967 BPS720967 BZO720967 CJK720967 CTG720967 DDC720967 DMY720967 DWU720967 EGQ720967 EQM720967 FAI720967 FKE720967 FUA720967 GDW720967 GNS720967 GXO720967 HHK720967 HRG720967 IBC720967 IKY720967 IUU720967 JEQ720967 JOM720967 JYI720967 KIE720967 KSA720967 LBW720967 LLS720967 LVO720967 MFK720967 MPG720967 MZC720967 NIY720967 NSU720967 OCQ720967 OMM720967 OWI720967 PGE720967 PQA720967 PZW720967 QJS720967 QTO720967 RDK720967 RNG720967 RXC720967 SGY720967 SQU720967 TAQ720967 TKM720967 TUI720967 UEE720967 UOA720967 UXW720967 VHS720967 VRO720967 WBK720967 WLG720967 WVC720967 F786503 IQ786503 SM786503 ACI786503 AME786503 AWA786503 BFW786503 BPS786503 BZO786503 CJK786503 CTG786503 DDC786503 DMY786503 DWU786503 EGQ786503 EQM786503 FAI786503 FKE786503 FUA786503 GDW786503 GNS786503 GXO786503 HHK786503 HRG786503 IBC786503 IKY786503 IUU786503 JEQ786503 JOM786503 JYI786503 KIE786503 KSA786503 LBW786503 LLS786503 LVO786503 MFK786503 MPG786503 MZC786503 NIY786503 NSU786503 OCQ786503 OMM786503 OWI786503 PGE786503 PQA786503 PZW786503 QJS786503 QTO786503 RDK786503 RNG786503 RXC786503 SGY786503 SQU786503 TAQ786503 TKM786503 TUI786503 UEE786503 UOA786503 UXW786503 VHS786503 VRO786503 WBK786503 WLG786503 WVC786503 F852039 IQ852039 SM852039 ACI852039 AME852039 AWA852039 BFW852039 BPS852039 BZO852039 CJK852039 CTG852039 DDC852039 DMY852039 DWU852039 EGQ852039 EQM852039 FAI852039 FKE852039 FUA852039 GDW852039 GNS852039 GXO852039 HHK852039 HRG852039 IBC852039 IKY852039 IUU852039 JEQ852039 JOM852039 JYI852039 KIE852039 KSA852039 LBW852039 LLS852039 LVO852039 MFK852039 MPG852039 MZC852039 NIY852039 NSU852039 OCQ852039 OMM852039 OWI852039 PGE852039 PQA852039 PZW852039 QJS852039 QTO852039 RDK852039 RNG852039 RXC852039 SGY852039 SQU852039 TAQ852039 TKM852039 TUI852039 UEE852039 UOA852039 UXW852039 VHS852039 VRO852039 WBK852039 WLG852039 WVC852039 F917575 IQ917575 SM917575 ACI917575 AME917575 AWA917575 BFW917575 BPS917575 BZO917575 CJK917575 CTG917575 DDC917575 DMY917575 DWU917575 EGQ917575 EQM917575 FAI917575 FKE917575 FUA917575 GDW917575 GNS917575 GXO917575 HHK917575 HRG917575 IBC917575 IKY917575 IUU917575 JEQ917575 JOM917575 JYI917575 KIE917575 KSA917575 LBW917575 LLS917575 LVO917575 MFK917575 MPG917575 MZC917575 NIY917575 NSU917575 OCQ917575 OMM917575 OWI917575 PGE917575 PQA917575 PZW917575 QJS917575 QTO917575 RDK917575 RNG917575 RXC917575 SGY917575 SQU917575 TAQ917575 TKM917575 TUI917575 UEE917575 UOA917575 UXW917575 VHS917575 VRO917575 WBK917575 WLG917575 WVC917575 F983111 IQ983111 SM983111 ACI983111 AME983111 AWA983111 BFW983111 BPS983111 BZO983111 CJK983111 CTG983111 DDC983111 DMY983111 DWU983111 EGQ983111 EQM983111 FAI983111 FKE983111 FUA983111 GDW983111 GNS983111 GXO983111 HHK983111 HRG983111 IBC983111 IKY983111 IUU983111 JEQ983111 JOM983111 JYI983111 KIE983111 KSA983111 LBW983111 LLS983111 LVO983111 MFK983111 MPG983111 MZC983111 NIY983111 NSU983111 OCQ983111 OMM983111 OWI983111 PGE983111 PQA983111 PZW983111 QJS983111 QTO983111 RDK983111 RNG983111 RXC983111 SGY983111 SQU983111 TAQ983111 TKM983111 TUI983111 UEE983111 UOA983111 UXW983111 VHS983111 VRO983111 WBK983111 WLG983111 WVC983111 F65605 IQ65605 SM65605 ACI65605 AME65605 AWA65605 BFW65605 BPS65605 BZO65605 CJK65605 CTG65605 DDC65605 DMY65605 DWU65605 EGQ65605 EQM65605 FAI65605 FKE65605 FUA65605 GDW65605 GNS65605 GXO65605 HHK65605 HRG65605 IBC65605 IKY65605 IUU65605 JEQ65605 JOM65605 JYI65605 KIE65605 KSA65605 LBW65605 LLS65605 LVO65605 MFK65605 MPG65605 MZC65605 NIY65605 NSU65605 OCQ65605 OMM65605 OWI65605 PGE65605 PQA65605 PZW65605 QJS65605 QTO65605 RDK65605 RNG65605 RXC65605 SGY65605 SQU65605 TAQ65605 TKM65605 TUI65605 UEE65605 UOA65605 UXW65605 VHS65605 VRO65605 WBK65605 WLG65605 WVC65605 F131141 IQ131141 SM131141 ACI131141 AME131141 AWA131141 BFW131141 BPS131141 BZO131141 CJK131141 CTG131141 DDC131141 DMY131141 DWU131141 EGQ131141 EQM131141 FAI131141 FKE131141 FUA131141 GDW131141 GNS131141 GXO131141 HHK131141 HRG131141 IBC131141 IKY131141 IUU131141 JEQ131141 JOM131141 JYI131141 KIE131141 KSA131141 LBW131141 LLS131141 LVO131141 MFK131141 MPG131141 MZC131141 NIY131141 NSU131141 OCQ131141 OMM131141 OWI131141 PGE131141 PQA131141 PZW131141 QJS131141 QTO131141 RDK131141 RNG131141 RXC131141 SGY131141 SQU131141 TAQ131141 TKM131141 TUI131141 UEE131141 UOA131141 UXW131141 VHS131141 VRO131141 WBK131141 WLG131141 WVC131141 F196677 IQ196677 SM196677 ACI196677 AME196677 AWA196677 BFW196677 BPS196677 BZO196677 CJK196677 CTG196677 DDC196677 DMY196677 DWU196677 EGQ196677 EQM196677 FAI196677 FKE196677 FUA196677 GDW196677 GNS196677 GXO196677 HHK196677 HRG196677 IBC196677 IKY196677 IUU196677 JEQ196677 JOM196677 JYI196677 KIE196677 KSA196677 LBW196677 LLS196677 LVO196677 MFK196677 MPG196677 MZC196677 NIY196677 NSU196677 OCQ196677 OMM196677 OWI196677 PGE196677 PQA196677 PZW196677 QJS196677 QTO196677 RDK196677 RNG196677 RXC196677 SGY196677 SQU196677 TAQ196677 TKM196677 TUI196677 UEE196677 UOA196677 UXW196677 VHS196677 VRO196677 WBK196677 WLG196677 WVC196677 F262213 IQ262213 SM262213 ACI262213 AME262213 AWA262213 BFW262213 BPS262213 BZO262213 CJK262213 CTG262213 DDC262213 DMY262213 DWU262213 EGQ262213 EQM262213 FAI262213 FKE262213 FUA262213 GDW262213 GNS262213 GXO262213 HHK262213 HRG262213 IBC262213 IKY262213 IUU262213 JEQ262213 JOM262213 JYI262213 KIE262213 KSA262213 LBW262213 LLS262213 LVO262213 MFK262213 MPG262213 MZC262213 NIY262213 NSU262213 OCQ262213 OMM262213 OWI262213 PGE262213 PQA262213 PZW262213 QJS262213 QTO262213 RDK262213 RNG262213 RXC262213 SGY262213 SQU262213 TAQ262213 TKM262213 TUI262213 UEE262213 UOA262213 UXW262213 VHS262213 VRO262213 WBK262213 WLG262213 WVC262213 F327749 IQ327749 SM327749 ACI327749 AME327749 AWA327749 BFW327749 BPS327749 BZO327749 CJK327749 CTG327749 DDC327749 DMY327749 DWU327749 EGQ327749 EQM327749 FAI327749 FKE327749 FUA327749 GDW327749 GNS327749 GXO327749 HHK327749 HRG327749 IBC327749 IKY327749 IUU327749 JEQ327749 JOM327749 JYI327749 KIE327749 KSA327749 LBW327749 LLS327749 LVO327749 MFK327749 MPG327749 MZC327749 NIY327749 NSU327749 OCQ327749 OMM327749 OWI327749 PGE327749 PQA327749 PZW327749 QJS327749 QTO327749 RDK327749 RNG327749 RXC327749 SGY327749 SQU327749 TAQ327749 TKM327749 TUI327749 UEE327749 UOA327749 UXW327749 VHS327749 VRO327749 WBK327749 WLG327749 WVC327749 F393285 IQ393285 SM393285 ACI393285 AME393285 AWA393285 BFW393285 BPS393285 BZO393285 CJK393285 CTG393285 DDC393285 DMY393285 DWU393285 EGQ393285 EQM393285 FAI393285 FKE393285 FUA393285 GDW393285 GNS393285 GXO393285 HHK393285 HRG393285 IBC393285 IKY393285 IUU393285 JEQ393285 JOM393285 JYI393285 KIE393285 KSA393285 LBW393285 LLS393285 LVO393285 MFK393285 MPG393285 MZC393285 NIY393285 NSU393285 OCQ393285 OMM393285 OWI393285 PGE393285 PQA393285 PZW393285 QJS393285 QTO393285 RDK393285 RNG393285 RXC393285 SGY393285 SQU393285 TAQ393285 TKM393285 TUI393285 UEE393285 UOA393285 UXW393285 VHS393285 VRO393285 WBK393285 WLG393285 WVC393285 F458821 IQ458821 SM458821 ACI458821 AME458821 AWA458821 BFW458821 BPS458821 BZO458821 CJK458821 CTG458821 DDC458821 DMY458821 DWU458821 EGQ458821 EQM458821 FAI458821 FKE458821 FUA458821 GDW458821 GNS458821 GXO458821 HHK458821 HRG458821 IBC458821 IKY458821 IUU458821 JEQ458821 JOM458821 JYI458821 KIE458821 KSA458821 LBW458821 LLS458821 LVO458821 MFK458821 MPG458821 MZC458821 NIY458821 NSU458821 OCQ458821 OMM458821 OWI458821 PGE458821 PQA458821 PZW458821 QJS458821 QTO458821 RDK458821 RNG458821 RXC458821 SGY458821 SQU458821 TAQ458821 TKM458821 TUI458821 UEE458821 UOA458821 UXW458821 VHS458821 VRO458821 WBK458821 WLG458821 WVC458821 F524357 IQ524357 SM524357 ACI524357 AME524357 AWA524357 BFW524357 BPS524357 BZO524357 CJK524357 CTG524357 DDC524357 DMY524357 DWU524357 EGQ524357 EQM524357 FAI524357 FKE524357 FUA524357 GDW524357 GNS524357 GXO524357 HHK524357 HRG524357 IBC524357 IKY524357 IUU524357 JEQ524357 JOM524357 JYI524357 KIE524357 KSA524357 LBW524357 LLS524357 LVO524357 MFK524357 MPG524357 MZC524357 NIY524357 NSU524357 OCQ524357 OMM524357 OWI524357 PGE524357 PQA524357 PZW524357 QJS524357 QTO524357 RDK524357 RNG524357 RXC524357 SGY524357 SQU524357 TAQ524357 TKM524357 TUI524357 UEE524357 UOA524357 UXW524357 VHS524357 VRO524357 WBK524357 WLG524357 WVC524357 F589893 IQ589893 SM589893 ACI589893 AME589893 AWA589893 BFW589893 BPS589893 BZO589893 CJK589893 CTG589893 DDC589893 DMY589893 DWU589893 EGQ589893 EQM589893 FAI589893 FKE589893 FUA589893 GDW589893 GNS589893 GXO589893 HHK589893 HRG589893 IBC589893 IKY589893 IUU589893 JEQ589893 JOM589893 JYI589893 KIE589893 KSA589893 LBW589893 LLS589893 LVO589893 MFK589893 MPG589893 MZC589893 NIY589893 NSU589893 OCQ589893 OMM589893 OWI589893 PGE589893 PQA589893 PZW589893 QJS589893 QTO589893 RDK589893 RNG589893 RXC589893 SGY589893 SQU589893 TAQ589893 TKM589893 TUI589893 UEE589893 UOA589893 UXW589893 VHS589893 VRO589893 WBK589893 WLG589893 WVC589893 F655429 IQ655429 SM655429 ACI655429 AME655429 AWA655429 BFW655429 BPS655429 BZO655429 CJK655429 CTG655429 DDC655429 DMY655429 DWU655429 EGQ655429 EQM655429 FAI655429 FKE655429 FUA655429 GDW655429 GNS655429 GXO655429 HHK655429 HRG655429 IBC655429 IKY655429 IUU655429 JEQ655429 JOM655429 JYI655429 KIE655429 KSA655429 LBW655429 LLS655429 LVO655429 MFK655429 MPG655429 MZC655429 NIY655429 NSU655429 OCQ655429 OMM655429 OWI655429 PGE655429 PQA655429 PZW655429 QJS655429 QTO655429 RDK655429 RNG655429 RXC655429 SGY655429 SQU655429 TAQ655429 TKM655429 TUI655429 UEE655429 UOA655429 UXW655429 VHS655429 VRO655429 WBK655429 WLG655429 WVC655429 F720965 IQ720965 SM720965 ACI720965 AME720965 AWA720965 BFW720965 BPS720965 BZO720965 CJK720965 CTG720965 DDC720965 DMY720965 DWU720965 EGQ720965 EQM720965 FAI720965 FKE720965 FUA720965 GDW720965 GNS720965 GXO720965 HHK720965 HRG720965 IBC720965 IKY720965 IUU720965 JEQ720965 JOM720965 JYI720965 KIE720965 KSA720965 LBW720965 LLS720965 LVO720965 MFK720965 MPG720965 MZC720965 NIY720965 NSU720965 OCQ720965 OMM720965 OWI720965 PGE720965 PQA720965 PZW720965 QJS720965 QTO720965 RDK720965 RNG720965 RXC720965 SGY720965 SQU720965 TAQ720965 TKM720965 TUI720965 UEE720965 UOA720965 UXW720965 VHS720965 VRO720965 WBK720965 WLG720965 WVC720965 F786501 IQ786501 SM786501 ACI786501 AME786501 AWA786501 BFW786501 BPS786501 BZO786501 CJK786501 CTG786501 DDC786501 DMY786501 DWU786501 EGQ786501 EQM786501 FAI786501 FKE786501 FUA786501 GDW786501 GNS786501 GXO786501 HHK786501 HRG786501 IBC786501 IKY786501 IUU786501 JEQ786501 JOM786501 JYI786501 KIE786501 KSA786501 LBW786501 LLS786501 LVO786501 MFK786501 MPG786501 MZC786501 NIY786501 NSU786501 OCQ786501 OMM786501 OWI786501 PGE786501 PQA786501 PZW786501 QJS786501 QTO786501 RDK786501 RNG786501 RXC786501 SGY786501 SQU786501 TAQ786501 TKM786501 TUI786501 UEE786501 UOA786501 UXW786501 VHS786501 VRO786501 WBK786501 WLG786501 WVC786501 F852037 IQ852037 SM852037 ACI852037 AME852037 AWA852037 BFW852037 BPS852037 BZO852037 CJK852037 CTG852037 DDC852037 DMY852037 DWU852037 EGQ852037 EQM852037 FAI852037 FKE852037 FUA852037 GDW852037 GNS852037 GXO852037 HHK852037 HRG852037 IBC852037 IKY852037 IUU852037 JEQ852037 JOM852037 JYI852037 KIE852037 KSA852037 LBW852037 LLS852037 LVO852037 MFK852037 MPG852037 MZC852037 NIY852037 NSU852037 OCQ852037 OMM852037 OWI852037 PGE852037 PQA852037 PZW852037 QJS852037 QTO852037 RDK852037 RNG852037 RXC852037 SGY852037 SQU852037 TAQ852037 TKM852037 TUI852037 UEE852037 UOA852037 UXW852037 VHS852037 VRO852037 WBK852037 WLG852037 WVC852037 F917573 IQ917573 SM917573 ACI917573 AME917573 AWA917573 BFW917573 BPS917573 BZO917573 CJK917573 CTG917573 DDC917573 DMY917573 DWU917573 EGQ917573 EQM917573 FAI917573 FKE917573 FUA917573 GDW917573 GNS917573 GXO917573 HHK917573 HRG917573 IBC917573 IKY917573 IUU917573 JEQ917573 JOM917573 JYI917573 KIE917573 KSA917573 LBW917573 LLS917573 LVO917573 MFK917573 MPG917573 MZC917573 NIY917573 NSU917573 OCQ917573 OMM917573 OWI917573 PGE917573 PQA917573 PZW917573 QJS917573 QTO917573 RDK917573 RNG917573 RXC917573 SGY917573 SQU917573 TAQ917573 TKM917573 TUI917573 UEE917573 UOA917573 UXW917573 VHS917573 VRO917573 WBK917573 WLG917573 WVC917573 F983109 IQ983109 SM983109 ACI983109 AME983109 AWA983109 BFW983109 BPS983109 BZO983109 CJK983109 CTG983109 DDC983109 DMY983109 DWU983109 EGQ983109 EQM983109 FAI983109 FKE983109 FUA983109 GDW983109 GNS983109 GXO983109 HHK983109 HRG983109 IBC983109 IKY983109 IUU983109 JEQ983109 JOM983109 JYI983109 KIE983109 KSA983109 LBW983109 LLS983109 LVO983109 MFK983109 MPG983109 MZC983109 NIY983109 NSU983109 OCQ983109 OMM983109 OWI983109 PGE983109 PQA983109 PZW983109 QJS983109 QTO983109 RDK983109 RNG983109 RXC983109 SGY983109 SQU983109 TAQ983109 TKM983109 TUI983109 UEE983109 UOA983109 UXW983109 VHS983109 VRO983109 WBK983109 WLG983109 WVC983109 WVC39 IQ37 SM37 ACI37 AME37 AWA37 BFW37 BPS37 BZO37 CJK37 CTG37 DDC37 DMY37 DWU37 EGQ37 EQM37 FAI37 FKE37 FUA37 GDW37 GNS37 GXO37 HHK37 HRG37 IBC37 IKY37 IUU37 JEQ37 JOM37 JYI37 KIE37 KSA37 LBW37 LLS37 LVO37 MFK37 MPG37 MZC37 NIY37 NSU37 OCQ37 OMM37 OWI37 PGE37 PQA37 PZW37 QJS37 QTO37 RDK37 RNG37 RXC37 SGY37 SQU37 TAQ37 TKM37 TUI37 UEE37 UOA37 UXW37 VHS37 VRO37 WBK37 WLG37 WVC37 F65603 IQ65603 SM65603 ACI65603 AME65603 AWA65603 BFW65603 BPS65603 BZO65603 CJK65603 CTG65603 DDC65603 DMY65603 DWU65603 EGQ65603 EQM65603 FAI65603 FKE65603 FUA65603 GDW65603 GNS65603 GXO65603 HHK65603 HRG65603 IBC65603 IKY65603 IUU65603 JEQ65603 JOM65603 JYI65603 KIE65603 KSA65603 LBW65603 LLS65603 LVO65603 MFK65603 MPG65603 MZC65603 NIY65603 NSU65603 OCQ65603 OMM65603 OWI65603 PGE65603 PQA65603 PZW65603 QJS65603 QTO65603 RDK65603 RNG65603 RXC65603 SGY65603 SQU65603 TAQ65603 TKM65603 TUI65603 UEE65603 UOA65603 UXW65603 VHS65603 VRO65603 WBK65603 WLG65603 WVC65603 F131139 IQ131139 SM131139 ACI131139 AME131139 AWA131139 BFW131139 BPS131139 BZO131139 CJK131139 CTG131139 DDC131139 DMY131139 DWU131139 EGQ131139 EQM131139 FAI131139 FKE131139 FUA131139 GDW131139 GNS131139 GXO131139 HHK131139 HRG131139 IBC131139 IKY131139 IUU131139 JEQ131139 JOM131139 JYI131139 KIE131139 KSA131139 LBW131139 LLS131139 LVO131139 MFK131139 MPG131139 MZC131139 NIY131139 NSU131139 OCQ131139 OMM131139 OWI131139 PGE131139 PQA131139 PZW131139 QJS131139 QTO131139 RDK131139 RNG131139 RXC131139 SGY131139 SQU131139 TAQ131139 TKM131139 TUI131139 UEE131139 UOA131139 UXW131139 VHS131139 VRO131139 WBK131139 WLG131139 WVC131139 F196675 IQ196675 SM196675 ACI196675 AME196675 AWA196675 BFW196675 BPS196675 BZO196675 CJK196675 CTG196675 DDC196675 DMY196675 DWU196675 EGQ196675 EQM196675 FAI196675 FKE196675 FUA196675 GDW196675 GNS196675 GXO196675 HHK196675 HRG196675 IBC196675 IKY196675 IUU196675 JEQ196675 JOM196675 JYI196675 KIE196675 KSA196675 LBW196675 LLS196675 LVO196675 MFK196675 MPG196675 MZC196675 NIY196675 NSU196675 OCQ196675 OMM196675 OWI196675 PGE196675 PQA196675 PZW196675 QJS196675 QTO196675 RDK196675 RNG196675 RXC196675 SGY196675 SQU196675 TAQ196675 TKM196675 TUI196675 UEE196675 UOA196675 UXW196675 VHS196675 VRO196675 WBK196675 WLG196675 WVC196675 F262211 IQ262211 SM262211 ACI262211 AME262211 AWA262211 BFW262211 BPS262211 BZO262211 CJK262211 CTG262211 DDC262211 DMY262211 DWU262211 EGQ262211 EQM262211 FAI262211 FKE262211 FUA262211 GDW262211 GNS262211 GXO262211 HHK262211 HRG262211 IBC262211 IKY262211 IUU262211 JEQ262211 JOM262211 JYI262211 KIE262211 KSA262211 LBW262211 LLS262211 LVO262211 MFK262211 MPG262211 MZC262211 NIY262211 NSU262211 OCQ262211 OMM262211 OWI262211 PGE262211 PQA262211 PZW262211 QJS262211 QTO262211 RDK262211 RNG262211 RXC262211 SGY262211 SQU262211 TAQ262211 TKM262211 TUI262211 UEE262211 UOA262211 UXW262211 VHS262211 VRO262211 WBK262211 WLG262211 WVC262211 F327747 IQ327747 SM327747 ACI327747 AME327747 AWA327747 BFW327747 BPS327747 BZO327747 CJK327747 CTG327747 DDC327747 DMY327747 DWU327747 EGQ327747 EQM327747 FAI327747 FKE327747 FUA327747 GDW327747 GNS327747 GXO327747 HHK327747 HRG327747 IBC327747 IKY327747 IUU327747 JEQ327747 JOM327747 JYI327747 KIE327747 KSA327747 LBW327747 LLS327747 LVO327747 MFK327747 MPG327747 MZC327747 NIY327747 NSU327747 OCQ327747 OMM327747 OWI327747 PGE327747 PQA327747 PZW327747 QJS327747 QTO327747 RDK327747 RNG327747 RXC327747 SGY327747 SQU327747 TAQ327747 TKM327747 TUI327747 UEE327747 UOA327747 UXW327747 VHS327747 VRO327747 WBK327747 WLG327747 WVC327747 F393283 IQ393283 SM393283 ACI393283 AME393283 AWA393283 BFW393283 BPS393283 BZO393283 CJK393283 CTG393283 DDC393283 DMY393283 DWU393283 EGQ393283 EQM393283 FAI393283 FKE393283 FUA393283 GDW393283 GNS393283 GXO393283 HHK393283 HRG393283 IBC393283 IKY393283 IUU393283 JEQ393283 JOM393283 JYI393283 KIE393283 KSA393283 LBW393283 LLS393283 LVO393283 MFK393283 MPG393283 MZC393283 NIY393283 NSU393283 OCQ393283 OMM393283 OWI393283 PGE393283 PQA393283 PZW393283 QJS393283 QTO393283 RDK393283 RNG393283 RXC393283 SGY393283 SQU393283 TAQ393283 TKM393283 TUI393283 UEE393283 UOA393283 UXW393283 VHS393283 VRO393283 WBK393283 WLG393283 WVC393283 F458819 IQ458819 SM458819 ACI458819 AME458819 AWA458819 BFW458819 BPS458819 BZO458819 CJK458819 CTG458819 DDC458819 DMY458819 DWU458819 EGQ458819 EQM458819 FAI458819 FKE458819 FUA458819 GDW458819 GNS458819 GXO458819 HHK458819 HRG458819 IBC458819 IKY458819 IUU458819 JEQ458819 JOM458819 JYI458819 KIE458819 KSA458819 LBW458819 LLS458819 LVO458819 MFK458819 MPG458819 MZC458819 NIY458819 NSU458819 OCQ458819 OMM458819 OWI458819 PGE458819 PQA458819 PZW458819 QJS458819 QTO458819 RDK458819 RNG458819 RXC458819 SGY458819 SQU458819 TAQ458819 TKM458819 TUI458819 UEE458819 UOA458819 UXW458819 VHS458819 VRO458819 WBK458819 WLG458819 WVC458819 F524355 IQ524355 SM524355 ACI524355 AME524355 AWA524355 BFW524355 BPS524355 BZO524355 CJK524355 CTG524355 DDC524355 DMY524355 DWU524355 EGQ524355 EQM524355 FAI524355 FKE524355 FUA524355 GDW524355 GNS524355 GXO524355 HHK524355 HRG524355 IBC524355 IKY524355 IUU524355 JEQ524355 JOM524355 JYI524355 KIE524355 KSA524355 LBW524355 LLS524355 LVO524355 MFK524355 MPG524355 MZC524355 NIY524355 NSU524355 OCQ524355 OMM524355 OWI524355 PGE524355 PQA524355 PZW524355 QJS524355 QTO524355 RDK524355 RNG524355 RXC524355 SGY524355 SQU524355 TAQ524355 TKM524355 TUI524355 UEE524355 UOA524355 UXW524355 VHS524355 VRO524355 WBK524355 WLG524355 WVC524355 F589891 IQ589891 SM589891 ACI589891 AME589891 AWA589891 BFW589891 BPS589891 BZO589891 CJK589891 CTG589891 DDC589891 DMY589891 DWU589891 EGQ589891 EQM589891 FAI589891 FKE589891 FUA589891 GDW589891 GNS589891 GXO589891 HHK589891 HRG589891 IBC589891 IKY589891 IUU589891 JEQ589891 JOM589891 JYI589891 KIE589891 KSA589891 LBW589891 LLS589891 LVO589891 MFK589891 MPG589891 MZC589891 NIY589891 NSU589891 OCQ589891 OMM589891 OWI589891 PGE589891 PQA589891 PZW589891 QJS589891 QTO589891 RDK589891 RNG589891 RXC589891 SGY589891 SQU589891 TAQ589891 TKM589891 TUI589891 UEE589891 UOA589891 UXW589891 VHS589891 VRO589891 WBK589891 WLG589891 WVC589891 F655427 IQ655427 SM655427 ACI655427 AME655427 AWA655427 BFW655427 BPS655427 BZO655427 CJK655427 CTG655427 DDC655427 DMY655427 DWU655427 EGQ655427 EQM655427 FAI655427 FKE655427 FUA655427 GDW655427 GNS655427 GXO655427 HHK655427 HRG655427 IBC655427 IKY655427 IUU655427 JEQ655427 JOM655427 JYI655427 KIE655427 KSA655427 LBW655427 LLS655427 LVO655427 MFK655427 MPG655427 MZC655427 NIY655427 NSU655427 OCQ655427 OMM655427 OWI655427 PGE655427 PQA655427 PZW655427 QJS655427 QTO655427 RDK655427 RNG655427 RXC655427 SGY655427 SQU655427 TAQ655427 TKM655427 TUI655427 UEE655427 UOA655427 UXW655427 VHS655427 VRO655427 WBK655427 WLG655427 WVC655427 F720963 IQ720963 SM720963 ACI720963 AME720963 AWA720963 BFW720963 BPS720963 BZO720963 CJK720963 CTG720963 DDC720963 DMY720963 DWU720963 EGQ720963 EQM720963 FAI720963 FKE720963 FUA720963 GDW720963 GNS720963 GXO720963 HHK720963 HRG720963 IBC720963 IKY720963 IUU720963 JEQ720963 JOM720963 JYI720963 KIE720963 KSA720963 LBW720963 LLS720963 LVO720963 MFK720963 MPG720963 MZC720963 NIY720963 NSU720963 OCQ720963 OMM720963 OWI720963 PGE720963 PQA720963 PZW720963 QJS720963 QTO720963 RDK720963 RNG720963 RXC720963 SGY720963 SQU720963 TAQ720963 TKM720963 TUI720963 UEE720963 UOA720963 UXW720963 VHS720963 VRO720963 WBK720963 WLG720963 WVC720963 F786499 IQ786499 SM786499 ACI786499 AME786499 AWA786499 BFW786499 BPS786499 BZO786499 CJK786499 CTG786499 DDC786499 DMY786499 DWU786499 EGQ786499 EQM786499 FAI786499 FKE786499 FUA786499 GDW786499 GNS786499 GXO786499 HHK786499 HRG786499 IBC786499 IKY786499 IUU786499 JEQ786499 JOM786499 JYI786499 KIE786499 KSA786499 LBW786499 LLS786499 LVO786499 MFK786499 MPG786499 MZC786499 NIY786499 NSU786499 OCQ786499 OMM786499 OWI786499 PGE786499 PQA786499 PZW786499 QJS786499 QTO786499 RDK786499 RNG786499 RXC786499 SGY786499 SQU786499 TAQ786499 TKM786499 TUI786499 UEE786499 UOA786499 UXW786499 VHS786499 VRO786499 WBK786499 WLG786499 WVC786499 F852035 IQ852035 SM852035 ACI852035 AME852035 AWA852035 BFW852035 BPS852035 BZO852035 CJK852035 CTG852035 DDC852035 DMY852035 DWU852035 EGQ852035 EQM852035 FAI852035 FKE852035 FUA852035 GDW852035 GNS852035 GXO852035 HHK852035 HRG852035 IBC852035 IKY852035 IUU852035 JEQ852035 JOM852035 JYI852035 KIE852035 KSA852035 LBW852035 LLS852035 LVO852035 MFK852035 MPG852035 MZC852035 NIY852035 NSU852035 OCQ852035 OMM852035 OWI852035 PGE852035 PQA852035 PZW852035 QJS852035 QTO852035 RDK852035 RNG852035 RXC852035 SGY852035 SQU852035 TAQ852035 TKM852035 TUI852035 UEE852035 UOA852035 UXW852035 VHS852035 VRO852035 WBK852035 WLG852035 WVC852035 F917571 IQ917571 SM917571 ACI917571 AME917571 AWA917571 BFW917571 BPS917571 BZO917571 CJK917571 CTG917571 DDC917571 DMY917571 DWU917571 EGQ917571 EQM917571 FAI917571 FKE917571 FUA917571 GDW917571 GNS917571 GXO917571 HHK917571 HRG917571 IBC917571 IKY917571 IUU917571 JEQ917571 JOM917571 JYI917571 KIE917571 KSA917571 LBW917571 LLS917571 LVO917571 MFK917571 MPG917571 MZC917571 NIY917571 NSU917571 OCQ917571 OMM917571 OWI917571 PGE917571 PQA917571 PZW917571 QJS917571 QTO917571 RDK917571 RNG917571 RXC917571 SGY917571 SQU917571 TAQ917571 TKM917571 TUI917571 UEE917571 UOA917571 UXW917571 VHS917571 VRO917571 WBK917571 WLG917571 WVC917571 F983107 IQ983107 SM983107 ACI983107 AME983107 AWA983107 BFW983107 BPS983107 BZO983107 CJK983107 CTG983107 DDC983107 DMY983107 DWU983107 EGQ983107 EQM983107 FAI983107 FKE983107 FUA983107 GDW983107 GNS983107 GXO983107 HHK983107 HRG983107 IBC983107 IKY983107 IUU983107 JEQ983107 JOM983107 JYI983107 KIE983107 KSA983107 LBW983107 LLS983107 LVO983107 MFK983107 MPG983107 MZC983107 NIY983107 NSU983107 OCQ983107 OMM983107 OWI983107 PGE983107 PQA983107 PZW983107 QJS983107 QTO983107 RDK983107 RNG983107 RXC983107 SGY983107 SQU983107 TAQ983107 TKM983107 TUI983107 UEE983107 UOA983107 UXW983107 VHS983107 VRO983107 WBK983107 WLG983107 WVC983107 WLG39 IQ39 SM39 ACI39 AME39 AWA39 BFW39 BPS39 BZO39 CJK39 CTG39 DDC39 DMY39 DWU39 EGQ39 EQM39 FAI39 FKE39 FUA39 GDW39 GNS39 GXO39 HHK39 HRG39 IBC39 IKY39 IUU39 JEQ39 JOM39 JYI39 KIE39 KSA39 LBW39 LLS39 LVO39 MFK39 MPG39 MZC39 NIY39 NSU39 OCQ39 OMM39 OWI39 PGE39 PQA39 PZW39 QJS39 QTO39 RDK39 RNG39 RXC39 SGY39 SQU39 TAQ39 TKM39 TUI39 UEE39 UOA39 UXW39 VHS39 VRO39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7</vt:i4>
      </vt:variant>
      <vt:variant>
        <vt:lpstr>Intervalli denominati</vt:lpstr>
      </vt:variant>
      <vt:variant>
        <vt:i4>10</vt:i4>
      </vt:variant>
    </vt:vector>
  </HeadingPairs>
  <TitlesOfParts>
    <vt:vector size="17" baseType="lpstr">
      <vt:lpstr>t15(1)</vt:lpstr>
      <vt:lpstr>t15(2)</vt:lpstr>
      <vt:lpstr>t15(3)</vt:lpstr>
      <vt:lpstr>SICI(1)</vt:lpstr>
      <vt:lpstr>SICI(2)</vt:lpstr>
      <vt:lpstr>SICI(3)</vt:lpstr>
      <vt:lpstr>Foglio1</vt:lpstr>
      <vt:lpstr>'SICI(1)'!Area_stampa</vt:lpstr>
      <vt:lpstr>'SICI(2)'!Area_stampa</vt:lpstr>
      <vt:lpstr>'SICI(3)'!Area_stampa</vt:lpstr>
      <vt:lpstr>'t15(1)'!Area_stampa</vt:lpstr>
      <vt:lpstr>'t15(2)'!Area_stampa</vt:lpstr>
      <vt:lpstr>'t15(3)'!Area_stampa</vt:lpstr>
      <vt:lpstr>'SICI(1)'!Titoli_stampa</vt:lpstr>
      <vt:lpstr>'SICI(2)'!Titoli_stampa</vt:lpstr>
      <vt:lpstr>'SICI(3)'!Titoli_stampa</vt:lpstr>
      <vt:lpstr>'t15(3)'!Titoli_stampa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dc:creator>
  <cp:lastModifiedBy>Elena</cp:lastModifiedBy>
  <dcterms:created xsi:type="dcterms:W3CDTF">2015-06-05T18:19:34Z</dcterms:created>
  <dcterms:modified xsi:type="dcterms:W3CDTF">2026-07-27T08:09:14Z</dcterms:modified>
</cp:coreProperties>
</file>