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ERVER00\segreteria\Elena\DOCUMENTI\Statistiche\conto annuale 2021\"/>
    </mc:Choice>
  </mc:AlternateContent>
  <xr:revisionPtr revIDLastSave="0" documentId="13_ncr:1_{9EE0144D-933E-4B5F-93EF-860BC4553B9C}" xr6:coauthVersionLast="47" xr6:coauthVersionMax="47" xr10:uidLastSave="{00000000-0000-0000-0000-000000000000}"/>
  <bookViews>
    <workbookView xWindow="-120" yWindow="-120" windowWidth="24240" windowHeight="13140" xr2:uid="{00000000-000D-0000-FFFF-FFFF00000000}"/>
  </bookViews>
  <sheets>
    <sheet name="t15(1)" sheetId="2" r:id="rId1"/>
    <sheet name="t15(3)" sheetId="3" r:id="rId2"/>
    <sheet name="SICI(1)" sheetId="4" r:id="rId3"/>
    <sheet name="SICI(3)" sheetId="5" r:id="rId4"/>
  </sheets>
  <externalReferences>
    <externalReference r:id="rId5"/>
    <externalReference r:id="rId6"/>
    <externalReference r:id="rId7"/>
  </externalReferences>
  <definedNames>
    <definedName name="_xlnm.Print_Area" localSheetId="2">'SICI(1)'!$A$2:$E$24</definedName>
    <definedName name="_xlnm.Print_Area" localSheetId="3">'SICI(3)'!$A$2:$E$98</definedName>
    <definedName name="_xlnm.Print_Area" localSheetId="0">'t15(1)'!$A$1:$G$17</definedName>
    <definedName name="_xlnm.Print_Area" localSheetId="1">'t15(3)'!$A$1:$G$82</definedName>
    <definedName name="CODI_ISTITUZIONE" localSheetId="2">#REF!</definedName>
    <definedName name="CODI_ISTITUZIONE">#REF!</definedName>
    <definedName name="CODI_ISTITUZIONE2" localSheetId="2">#REF!</definedName>
    <definedName name="CODI_ISTITUZIONE2" localSheetId="3">#REF!</definedName>
    <definedName name="CODI_ISTITUZIONE2" localSheetId="0">#REF!</definedName>
    <definedName name="CODI_ISTITUZIONE2">#REF!</definedName>
    <definedName name="DESC_ISTITUZIONE" localSheetId="2">#REF!</definedName>
    <definedName name="DESC_ISTITUZIONE">#REF!</definedName>
    <definedName name="DESC_ISTITUZIONE2" localSheetId="2">#REF!</definedName>
    <definedName name="DESC_ISTITUZIONE2" localSheetId="3">#REF!</definedName>
    <definedName name="DESC_ISTITUZIONE2" localSheetId="0">#REF!</definedName>
    <definedName name="DESC_ISTITUZIONE2">#REF!</definedName>
    <definedName name="_xlnm.Print_Titles" localSheetId="1">'t15(3)'!$5:$6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5" l="1"/>
  <c r="N96" i="5"/>
  <c r="M96" i="5"/>
  <c r="L96" i="5"/>
  <c r="K96" i="5"/>
  <c r="F94" i="5"/>
  <c r="N93" i="5"/>
  <c r="M93" i="5"/>
  <c r="L93" i="5"/>
  <c r="K93" i="5"/>
  <c r="N89" i="5"/>
  <c r="M89" i="5"/>
  <c r="L89" i="5"/>
  <c r="K89" i="5"/>
  <c r="N87" i="5"/>
  <c r="M87" i="5"/>
  <c r="L87" i="5"/>
  <c r="K87" i="5"/>
  <c r="F87" i="5"/>
  <c r="N85" i="5"/>
  <c r="M85" i="5"/>
  <c r="L85" i="5"/>
  <c r="K85" i="5"/>
  <c r="F85" i="5"/>
  <c r="N81" i="5"/>
  <c r="M81" i="5"/>
  <c r="L81" i="5"/>
  <c r="K81" i="5"/>
  <c r="N79" i="5"/>
  <c r="M79" i="5"/>
  <c r="L79" i="5"/>
  <c r="K79" i="5"/>
  <c r="F79" i="5"/>
  <c r="N77" i="5"/>
  <c r="M77" i="5"/>
  <c r="L77" i="5"/>
  <c r="K77" i="5"/>
  <c r="F77" i="5"/>
  <c r="N75" i="5"/>
  <c r="M75" i="5"/>
  <c r="L75" i="5"/>
  <c r="K75" i="5"/>
  <c r="F75" i="5"/>
  <c r="N73" i="5"/>
  <c r="M73" i="5"/>
  <c r="L73" i="5"/>
  <c r="K73" i="5"/>
  <c r="F73" i="5"/>
  <c r="N71" i="5"/>
  <c r="M71" i="5"/>
  <c r="L71" i="5"/>
  <c r="K71" i="5"/>
  <c r="F71" i="5"/>
  <c r="N69" i="5"/>
  <c r="M69" i="5"/>
  <c r="L69" i="5"/>
  <c r="K69" i="5"/>
  <c r="F69" i="5"/>
  <c r="N65" i="5"/>
  <c r="M65" i="5"/>
  <c r="L65" i="5"/>
  <c r="K65" i="5"/>
  <c r="F65" i="5"/>
  <c r="N63" i="5"/>
  <c r="M63" i="5"/>
  <c r="L63" i="5"/>
  <c r="K63" i="5"/>
  <c r="F63" i="5"/>
  <c r="N61" i="5"/>
  <c r="M61" i="5"/>
  <c r="L61" i="5"/>
  <c r="K61" i="5"/>
  <c r="F61" i="5"/>
  <c r="N59" i="5"/>
  <c r="M59" i="5"/>
  <c r="L59" i="5"/>
  <c r="K59" i="5"/>
  <c r="F59" i="5"/>
  <c r="N57" i="5"/>
  <c r="M57" i="5"/>
  <c r="L57" i="5"/>
  <c r="K57" i="5"/>
  <c r="F57" i="5"/>
  <c r="N55" i="5"/>
  <c r="M55" i="5"/>
  <c r="L55" i="5"/>
  <c r="K55" i="5"/>
  <c r="F55" i="5"/>
  <c r="N51" i="5"/>
  <c r="M51" i="5"/>
  <c r="L51" i="5"/>
  <c r="K51" i="5"/>
  <c r="F51" i="5"/>
  <c r="N49" i="5"/>
  <c r="M49" i="5"/>
  <c r="L49" i="5"/>
  <c r="K49" i="5"/>
  <c r="F49" i="5"/>
  <c r="N47" i="5"/>
  <c r="M47" i="5"/>
  <c r="L47" i="5"/>
  <c r="K47" i="5"/>
  <c r="F47" i="5"/>
  <c r="N45" i="5"/>
  <c r="M45" i="5"/>
  <c r="L45" i="5"/>
  <c r="K45" i="5"/>
  <c r="F45" i="5"/>
  <c r="N43" i="5"/>
  <c r="M43" i="5"/>
  <c r="L43" i="5"/>
  <c r="K43" i="5"/>
  <c r="F43" i="5"/>
  <c r="N41" i="5"/>
  <c r="M41" i="5"/>
  <c r="L41" i="5"/>
  <c r="K41" i="5"/>
  <c r="F41" i="5"/>
  <c r="N39" i="5"/>
  <c r="M39" i="5"/>
  <c r="L39" i="5"/>
  <c r="K39" i="5"/>
  <c r="F39" i="5"/>
  <c r="N37" i="5"/>
  <c r="M37" i="5"/>
  <c r="L37" i="5"/>
  <c r="K37" i="5"/>
  <c r="F37" i="5"/>
  <c r="N33" i="5"/>
  <c r="M33" i="5"/>
  <c r="L33" i="5"/>
  <c r="K33" i="5"/>
  <c r="F33" i="5"/>
  <c r="N31" i="5"/>
  <c r="M31" i="5"/>
  <c r="L31" i="5"/>
  <c r="K31" i="5"/>
  <c r="F31" i="5"/>
  <c r="N29" i="5"/>
  <c r="M29" i="5"/>
  <c r="L29" i="5"/>
  <c r="K29" i="5"/>
  <c r="F29" i="5"/>
  <c r="N27" i="5"/>
  <c r="M27" i="5"/>
  <c r="L27" i="5"/>
  <c r="K27" i="5"/>
  <c r="F27" i="5"/>
  <c r="N25" i="5"/>
  <c r="M25" i="5"/>
  <c r="L25" i="5"/>
  <c r="K25" i="5"/>
  <c r="F25" i="5"/>
  <c r="N23" i="5"/>
  <c r="M23" i="5"/>
  <c r="L23" i="5"/>
  <c r="K23" i="5"/>
  <c r="F23" i="5"/>
  <c r="N19" i="5"/>
  <c r="M19" i="5"/>
  <c r="L19" i="5"/>
  <c r="K19" i="5"/>
  <c r="N17" i="5"/>
  <c r="M17" i="5"/>
  <c r="L17" i="5"/>
  <c r="K17" i="5"/>
  <c r="F17" i="5"/>
  <c r="N15" i="5"/>
  <c r="M15" i="5"/>
  <c r="L15" i="5"/>
  <c r="K15" i="5"/>
  <c r="F15" i="5"/>
  <c r="N13" i="5"/>
  <c r="M13" i="5"/>
  <c r="L13" i="5"/>
  <c r="K13" i="5"/>
  <c r="F13" i="5"/>
  <c r="N8" i="5"/>
  <c r="A6" i="5"/>
  <c r="F5" i="5"/>
  <c r="F19" i="5" s="1"/>
  <c r="F2" i="5"/>
  <c r="F23" i="4"/>
  <c r="N22" i="4"/>
  <c r="M22" i="4"/>
  <c r="L22" i="4"/>
  <c r="K22" i="4"/>
  <c r="F20" i="4"/>
  <c r="N19" i="4"/>
  <c r="M19" i="4"/>
  <c r="L19" i="4"/>
  <c r="K19" i="4"/>
  <c r="N15" i="4"/>
  <c r="M15" i="4"/>
  <c r="L15" i="4"/>
  <c r="K15" i="4"/>
  <c r="F15" i="4"/>
  <c r="N13" i="4"/>
  <c r="M13" i="4"/>
  <c r="L13" i="4"/>
  <c r="K13" i="4"/>
  <c r="F13" i="4"/>
  <c r="N8" i="4"/>
  <c r="F2" i="4" s="1"/>
  <c r="A6" i="4"/>
  <c r="C82" i="3"/>
  <c r="C83" i="3" s="1"/>
  <c r="R81" i="3"/>
  <c r="Q81" i="3"/>
  <c r="R80" i="3"/>
  <c r="Q80" i="3"/>
  <c r="C78" i="3"/>
  <c r="R77" i="3"/>
  <c r="Q77" i="3"/>
  <c r="R76" i="3"/>
  <c r="Q76" i="3"/>
  <c r="R75" i="3"/>
  <c r="Q75" i="3"/>
  <c r="R74" i="3"/>
  <c r="Q74" i="3"/>
  <c r="R73" i="3"/>
  <c r="Q73" i="3"/>
  <c r="C70" i="3"/>
  <c r="C69" i="3"/>
  <c r="R68" i="3"/>
  <c r="Q68" i="3"/>
  <c r="R67" i="3"/>
  <c r="Q67" i="3"/>
  <c r="C65" i="3"/>
  <c r="R64" i="3"/>
  <c r="Q64" i="3"/>
  <c r="R63" i="3"/>
  <c r="Q63" i="3"/>
  <c r="R62" i="3"/>
  <c r="Q62" i="3"/>
  <c r="R61" i="3"/>
  <c r="Q61" i="3"/>
  <c r="R60" i="3"/>
  <c r="Q60" i="3"/>
  <c r="C56" i="3"/>
  <c r="R55" i="3"/>
  <c r="Q55" i="3"/>
  <c r="R54" i="3"/>
  <c r="Q54" i="3"/>
  <c r="R53" i="3"/>
  <c r="Q53" i="3"/>
  <c r="R52" i="3"/>
  <c r="Q52" i="3"/>
  <c r="R51" i="3"/>
  <c r="Q51" i="3"/>
  <c r="R50" i="3"/>
  <c r="Q50" i="3"/>
  <c r="R49" i="3"/>
  <c r="Q49" i="3"/>
  <c r="R48" i="3"/>
  <c r="Q48" i="3"/>
  <c r="G47" i="3"/>
  <c r="G48" i="3" s="1"/>
  <c r="W46" i="3"/>
  <c r="V46" i="3"/>
  <c r="C46" i="3"/>
  <c r="W45" i="3"/>
  <c r="V45" i="3"/>
  <c r="R45" i="3"/>
  <c r="Q45" i="3"/>
  <c r="W44" i="3"/>
  <c r="V44" i="3"/>
  <c r="R44" i="3"/>
  <c r="Q44" i="3"/>
  <c r="W43" i="3"/>
  <c r="V43" i="3"/>
  <c r="R43" i="3"/>
  <c r="Q43" i="3"/>
  <c r="R42" i="3"/>
  <c r="Q42" i="3"/>
  <c r="R41" i="3"/>
  <c r="Q41" i="3"/>
  <c r="R40" i="3"/>
  <c r="Q40" i="3"/>
  <c r="R39" i="3"/>
  <c r="Q39" i="3"/>
  <c r="G39" i="3"/>
  <c r="G40" i="3" s="1"/>
  <c r="W38" i="3"/>
  <c r="V38" i="3"/>
  <c r="R38" i="3"/>
  <c r="Q38" i="3"/>
  <c r="W37" i="3"/>
  <c r="V37" i="3"/>
  <c r="R37" i="3"/>
  <c r="Q37" i="3"/>
  <c r="W36" i="3"/>
  <c r="V36" i="3"/>
  <c r="R36" i="3"/>
  <c r="Q36" i="3"/>
  <c r="R35" i="3"/>
  <c r="Q35" i="3"/>
  <c r="R34" i="3"/>
  <c r="Q34" i="3"/>
  <c r="R33" i="3"/>
  <c r="Q33" i="3"/>
  <c r="G33" i="3"/>
  <c r="R32" i="3"/>
  <c r="Q32" i="3"/>
  <c r="G32" i="3"/>
  <c r="W31" i="3"/>
  <c r="V31" i="3"/>
  <c r="R31" i="3"/>
  <c r="Q31" i="3"/>
  <c r="W30" i="3"/>
  <c r="V30" i="3"/>
  <c r="R30" i="3"/>
  <c r="Q30" i="3"/>
  <c r="W29" i="3"/>
  <c r="V29" i="3"/>
  <c r="R29" i="3"/>
  <c r="Q29" i="3"/>
  <c r="W28" i="3"/>
  <c r="V28" i="3"/>
  <c r="R28" i="3"/>
  <c r="Q28" i="3"/>
  <c r="W27" i="3"/>
  <c r="V27" i="3"/>
  <c r="R27" i="3"/>
  <c r="Q27" i="3"/>
  <c r="W26" i="3"/>
  <c r="V26" i="3"/>
  <c r="R26" i="3"/>
  <c r="Q26" i="3"/>
  <c r="W25" i="3"/>
  <c r="V25" i="3"/>
  <c r="R25" i="3"/>
  <c r="Q25" i="3"/>
  <c r="W24" i="3"/>
  <c r="V24" i="3"/>
  <c r="R24" i="3"/>
  <c r="Q24" i="3"/>
  <c r="W23" i="3"/>
  <c r="V23" i="3"/>
  <c r="W22" i="3"/>
  <c r="V22" i="3"/>
  <c r="C22" i="3"/>
  <c r="C57" i="3" s="1"/>
  <c r="C84" i="3" s="1"/>
  <c r="H13" i="3" s="1"/>
  <c r="W21" i="3"/>
  <c r="V21" i="3"/>
  <c r="R21" i="3"/>
  <c r="Q21" i="3"/>
  <c r="W20" i="3"/>
  <c r="V20" i="3"/>
  <c r="R20" i="3"/>
  <c r="Q20" i="3"/>
  <c r="W19" i="3"/>
  <c r="V19" i="3"/>
  <c r="R19" i="3"/>
  <c r="Q19" i="3"/>
  <c r="W18" i="3"/>
  <c r="V18" i="3"/>
  <c r="R18" i="3"/>
  <c r="Q18" i="3"/>
  <c r="W17" i="3"/>
  <c r="V17" i="3"/>
  <c r="R17" i="3"/>
  <c r="Q17" i="3"/>
  <c r="W16" i="3"/>
  <c r="V16" i="3"/>
  <c r="R16" i="3"/>
  <c r="Q16" i="3"/>
  <c r="W15" i="3"/>
  <c r="V15" i="3"/>
  <c r="R15" i="3"/>
  <c r="Q15" i="3"/>
  <c r="W14" i="3"/>
  <c r="V14" i="3"/>
  <c r="R14" i="3"/>
  <c r="Q14" i="3"/>
  <c r="W13" i="3"/>
  <c r="V13" i="3"/>
  <c r="R13" i="3"/>
  <c r="Q13" i="3"/>
  <c r="W12" i="3"/>
  <c r="V12" i="3"/>
  <c r="R12" i="3"/>
  <c r="Q12" i="3"/>
  <c r="W11" i="3"/>
  <c r="V11" i="3"/>
  <c r="R11" i="3"/>
  <c r="Q11" i="3"/>
  <c r="W10" i="3"/>
  <c r="V10" i="3"/>
  <c r="R10" i="3"/>
  <c r="Q10" i="3"/>
  <c r="W9" i="3"/>
  <c r="V9" i="3"/>
  <c r="R9" i="3"/>
  <c r="H6" i="3" s="1"/>
  <c r="Q9" i="3"/>
  <c r="A1" i="3"/>
  <c r="G15" i="2"/>
  <c r="G16" i="2" s="1"/>
  <c r="G17" i="2" s="1"/>
  <c r="W14" i="2"/>
  <c r="V14" i="2"/>
  <c r="W13" i="2"/>
  <c r="V13" i="2"/>
  <c r="W12" i="2"/>
  <c r="V12" i="2"/>
  <c r="W11" i="2"/>
  <c r="V11" i="2"/>
  <c r="W10" i="2"/>
  <c r="V10" i="2"/>
  <c r="C10" i="2"/>
  <c r="C11" i="2" s="1"/>
  <c r="C17" i="2" s="1"/>
  <c r="W9" i="2"/>
  <c r="V9" i="2"/>
  <c r="R9" i="2"/>
  <c r="Q9" i="2"/>
  <c r="E7" i="2"/>
  <c r="A1" i="2"/>
  <c r="G84" i="3" l="1"/>
</calcChain>
</file>

<file path=xl/sharedStrings.xml><?xml version="1.0" encoding="utf-8"?>
<sst xmlns="http://schemas.openxmlformats.org/spreadsheetml/2006/main" count="506" uniqueCount="332">
  <si>
    <t>SC</t>
  </si>
  <si>
    <r>
      <t>Costituzione fondi per il trattamento accessorio</t>
    </r>
    <r>
      <rPr>
        <sz val="10"/>
        <rFont val="Arial"/>
        <family val="2"/>
      </rPr>
      <t xml:space="preserve"> </t>
    </r>
    <r>
      <rPr>
        <vertAlign val="superscript"/>
        <sz val="10"/>
        <rFont val="Arial"/>
        <family val="2"/>
      </rPr>
      <t>(*)</t>
    </r>
  </si>
  <si>
    <r>
      <t>Destinazione fondi per il trattamento accessorio</t>
    </r>
    <r>
      <rPr>
        <sz val="10"/>
        <rFont val="Arial"/>
        <family val="2"/>
      </rPr>
      <t xml:space="preserve"> </t>
    </r>
    <r>
      <rPr>
        <vertAlign val="superscript"/>
        <sz val="10"/>
        <rFont val="Arial"/>
        <family val="2"/>
      </rPr>
      <t>(*)</t>
    </r>
  </si>
  <si>
    <t>SQUADRATURA 9</t>
  </si>
  <si>
    <t>DESCRIZIONE</t>
  </si>
  <si>
    <t>CODICE</t>
  </si>
  <si>
    <t>IMPORTI</t>
  </si>
  <si>
    <t>Non operativa</t>
  </si>
  <si>
    <t>Segretario comunale e provinciale (bilancio)</t>
  </si>
  <si>
    <t>Risorse / Costituzione del fondo</t>
  </si>
  <si>
    <t>Impeghi / Importi erogati</t>
  </si>
  <si>
    <t>Risorse a carico del bilancio</t>
  </si>
  <si>
    <t>Destinazioni erogate per prestazioni rese nell'anno di riferimento</t>
  </si>
  <si>
    <t>Fondo</t>
  </si>
  <si>
    <t>Natura</t>
  </si>
  <si>
    <t>Voce</t>
  </si>
  <si>
    <t>Dato</t>
  </si>
  <si>
    <t>Ris tratt accessorio Segretario Comunale e Provinciale</t>
  </si>
  <si>
    <t>F15S</t>
  </si>
  <si>
    <r>
      <t>Retribuzione di Posizione</t>
    </r>
    <r>
      <rPr>
        <vertAlign val="superscript"/>
        <sz val="8"/>
        <rFont val="Arial"/>
        <family val="2"/>
      </rPr>
      <t xml:space="preserve"> (**)</t>
    </r>
  </si>
  <si>
    <t>U448</t>
  </si>
  <si>
    <t>Totale Risorse a carico del Bilancio</t>
  </si>
  <si>
    <t>Retribuzione di Risultato</t>
  </si>
  <si>
    <t>U449</t>
  </si>
  <si>
    <t>###</t>
  </si>
  <si>
    <t>Totale Segretario Com.le e Prov.le (bilancio)</t>
  </si>
  <si>
    <t>Art. 41 c. 4 Ccnl 98-01- Magg reggenza pos dirig o P.O.</t>
  </si>
  <si>
    <t>U05T</t>
  </si>
  <si>
    <t>INCONGRUENZA 9</t>
  </si>
  <si>
    <t>Art. 41 c. 5 Ccnl 98-01 - Galleggiamento funz dirig o P.O.</t>
  </si>
  <si>
    <t>U05U</t>
  </si>
  <si>
    <t>Art. 45 Ccnl 98-01 - Retr agg sedi convenzionate</t>
  </si>
  <si>
    <t>U05V</t>
  </si>
  <si>
    <t>Art. 44 Ccnl 98-01 - Comp agg funzioni Direttore Generale</t>
  </si>
  <si>
    <t>U05W</t>
  </si>
  <si>
    <t>Totale Destinazioni erogate per prestazioni rese nell'anno di riferimento</t>
  </si>
  <si>
    <t>TOTALE RISORSE CERTIFICATE</t>
  </si>
  <si>
    <t>TOTALE IMPIEGHI EROGATI</t>
  </si>
  <si>
    <r>
      <rPr>
        <vertAlign val="superscript"/>
        <sz val="8"/>
        <rFont val="Arial"/>
        <family val="2"/>
      </rPr>
      <t xml:space="preserve">(*)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</si>
  <si>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Al netto delle maggiorazionipreviste dall'articolo 41, commi 4 e 5 del Ccnl 1998-01 che vanno riportate nelle relative voci.</t>
    </r>
  </si>
  <si>
    <t>ND</t>
  </si>
  <si>
    <r>
      <t xml:space="preserve">Destinazione fondi per il trattamento accessorio </t>
    </r>
    <r>
      <rPr>
        <vertAlign val="superscript"/>
        <sz val="10"/>
        <rFont val="Arial"/>
        <family val="2"/>
      </rPr>
      <t>(*)</t>
    </r>
  </si>
  <si>
    <t>Fondo risorse decentrate</t>
  </si>
  <si>
    <t>Risorse fisse aventi carattere di certezza e stabilità</t>
  </si>
  <si>
    <t>Art 67 c 1 Ccnl 16-18 - Unico importo consolidato 2017</t>
  </si>
  <si>
    <t>F00B</t>
  </si>
  <si>
    <t>Art 68 c 1 Ccnl 16-18 - Differenziali progr. ec. storiche</t>
  </si>
  <si>
    <t>U00C</t>
  </si>
  <si>
    <t>SQ9</t>
  </si>
  <si>
    <t>Art 67 c 1 L A Ccnl 16-18 - Increm 83,20 euro dal 31.12.2018</t>
  </si>
  <si>
    <t>F10Y</t>
  </si>
  <si>
    <t>Art 68 c 1 Ccnl 16-18 - Ind. comparto quota carico fondo</t>
  </si>
  <si>
    <t>U00D</t>
  </si>
  <si>
    <t>Art 67 c 2 L B Ccnl 16-18 - Ridet. per increm. stip. Ccnl</t>
  </si>
  <si>
    <t>F00Z</t>
  </si>
  <si>
    <t>Art 68 c 1 Ccnl 16-18 - Increm. ind. pers. asili nido</t>
  </si>
  <si>
    <t>U00E</t>
  </si>
  <si>
    <t>Art 67 c 2 L C Ccnl 16-18 - RIA e ass. ad pers. cessato</t>
  </si>
  <si>
    <t>F00C</t>
  </si>
  <si>
    <t>Art 68 c 1 Ccnl 16-18 - Ind. pers. ex VIII qualifica funz.</t>
  </si>
  <si>
    <t>U00F</t>
  </si>
  <si>
    <t>Art 2 c 3 DLgs 165/2001 - Risp. tratt. ec. pre-Ccnl 94-97</t>
  </si>
  <si>
    <t>F70A</t>
  </si>
  <si>
    <t>Art 68 c 2 L A Ccnl 16-18 - Performance organizzativa</t>
  </si>
  <si>
    <t>U00G</t>
  </si>
  <si>
    <t>Art 67 c 2 L E Ccnl 16-18-Increm. pers. trasf. disp. legge</t>
  </si>
  <si>
    <t>F00D</t>
  </si>
  <si>
    <t>Art 68 c 2 L B Ccnl 16-18 - Performance individuale</t>
  </si>
  <si>
    <t>U00H</t>
  </si>
  <si>
    <t>Art 67 c 2 L E Ccnl 16-18 - Increm. altro pers. trasf.</t>
  </si>
  <si>
    <t>F00E</t>
  </si>
  <si>
    <t>Art 68 c 2 L C Ccnl 16-18 - Ind. cond. lav. ex art.70-bis</t>
  </si>
  <si>
    <t>U00J</t>
  </si>
  <si>
    <t>Art 67 c 2 L F Ccnl 16-18 - Rid. stab. org. dir. Regioni</t>
  </si>
  <si>
    <t>F00J</t>
  </si>
  <si>
    <t>Art 68 c 2 L D Ccnl 16-18 - Turno - reper. - lav. fest.</t>
  </si>
  <si>
    <t>U00K</t>
  </si>
  <si>
    <t>Art 67 c 2 L G Ccnl 16-18 - Increm. riduz. stab. straord.</t>
  </si>
  <si>
    <t>F00K</t>
  </si>
  <si>
    <t>Art 68 c 2 L E Ccnl 16-18 - Specifiche responsabilità</t>
  </si>
  <si>
    <t>U00L</t>
  </si>
  <si>
    <t>Art 67 c 2 L H Ccnl 16-18 - Increm. dot org e relat copert</t>
  </si>
  <si>
    <t>F00M</t>
  </si>
  <si>
    <t>Art 113 DLgs 50/2016 - Incentivi funzioni tecniche</t>
  </si>
  <si>
    <t>U22I</t>
  </si>
  <si>
    <r>
      <t>Art 67 c 2 L H Ccnl 16-18 - Nuove ass. art 33 cc 1-2 DL34/19</t>
    </r>
    <r>
      <rPr>
        <vertAlign val="superscript"/>
        <sz val="8"/>
        <rFont val="Arial"/>
        <family val="2"/>
      </rPr>
      <t xml:space="preserve"> (**)</t>
    </r>
  </si>
  <si>
    <t>F15K</t>
  </si>
  <si>
    <t>Art 92 cc 5-6 DLgs 163/2006 - Incentivi prog.ne ad es.to</t>
  </si>
  <si>
    <t>U23I</t>
  </si>
  <si>
    <t>Art 1 c 800 L 205/2017 - Armonizz pers province transitato</t>
  </si>
  <si>
    <t>F10K</t>
  </si>
  <si>
    <t>Art 9 L 114/14 Art 21 c 1 R.D. 1611/33 - Comp. Avvocati</t>
  </si>
  <si>
    <t>U00N</t>
  </si>
  <si>
    <t>Altre risorse fisse con carattere di certezza e stabilità</t>
  </si>
  <si>
    <t>F998</t>
  </si>
  <si>
    <t>Art 1 c 1091 L 145/2017 - Incentivi 2019 rec. ev. IMU e TARI</t>
  </si>
  <si>
    <t>U04C</t>
  </si>
  <si>
    <t>Totale Risorse fisse</t>
  </si>
  <si>
    <t>Art 70-ter Ccnl 16-18 - Compensi Istat</t>
  </si>
  <si>
    <t>U00P</t>
  </si>
  <si>
    <t>Risorse variabili</t>
  </si>
  <si>
    <t>Art 68 c 2 L G Ccnl 16-18 - Altre spec. disp. di legge</t>
  </si>
  <si>
    <t>U00Q</t>
  </si>
  <si>
    <t>Art 43 L 449/1997 - Entr. conto terzi o utenza o sponsor.</t>
  </si>
  <si>
    <t>F50H</t>
  </si>
  <si>
    <t>Art 68 c 2 L H Ccnl 16-18 - Messi notificatori</t>
  </si>
  <si>
    <t>U00R</t>
  </si>
  <si>
    <t>Art 16 cc 4-5-6 DL 98/11 - Risp. piani razionalizzazione</t>
  </si>
  <si>
    <t>F96H</t>
  </si>
  <si>
    <t>Art 68 c 2 L I Ccnl 16-18 - Ris. pers. da case da gioco</t>
  </si>
  <si>
    <t>U00S</t>
  </si>
  <si>
    <t>Art 113 DLgs 50/2016 - Quote incentivi funzioni tecniche</t>
  </si>
  <si>
    <t>F00N</t>
  </si>
  <si>
    <t>Art 68 c 2 L J Ccnl 16-18 - Peo anno di riferimento</t>
  </si>
  <si>
    <t>U00T</t>
  </si>
  <si>
    <t>Art 92 cc 5-6  DLgs 163/06 - Quote prog.ne ad esaurimento</t>
  </si>
  <si>
    <t>F00Q</t>
  </si>
  <si>
    <t>Art 56-ter Ccnl 16-18 - PL Serv. agg  iniz privata</t>
  </si>
  <si>
    <t>U01B</t>
  </si>
  <si>
    <t>Art 9 c 3 L 114/14 - Comp Avvocati carico controparti</t>
  </si>
  <si>
    <t>F10M</t>
  </si>
  <si>
    <t>Art 56-quater L C Ccnl16-18 - PL Inc prov violaz codice str</t>
  </si>
  <si>
    <t>U00M</t>
  </si>
  <si>
    <t>Art 9 c 6 L 114/14 - Comp Avvocati spese compensate</t>
  </si>
  <si>
    <t>F10N</t>
  </si>
  <si>
    <t>Art 56-quinquies Ccnl 16-18 - PL Indennità di serv. Esterno</t>
  </si>
  <si>
    <t>U00V</t>
  </si>
  <si>
    <t>Art 1 c 1091 L 145/2017 - Rec. ev. IMU e TARI</t>
  </si>
  <si>
    <t>F10L</t>
  </si>
  <si>
    <t>Art 56-sexies Ccnl 16-18 - PL Indennità di funzione</t>
  </si>
  <si>
    <t>U00Y</t>
  </si>
  <si>
    <t>Art 4 c 9 DL 19/2020 - Ris ind ord pubbl PL attiv Covid-19</t>
  </si>
  <si>
    <t>F16T</t>
  </si>
  <si>
    <t>Altri istituti non compresi fra i precedenti</t>
  </si>
  <si>
    <t>U998</t>
  </si>
  <si>
    <t>Art 70-ter Ccnl 16-18 - Contr Istat e Enti pubbl autorizz</t>
  </si>
  <si>
    <t>F00S</t>
  </si>
  <si>
    <t>Art 56-ter Ccnl 16-18 - Risorse serv agg PL iniz privata</t>
  </si>
  <si>
    <t>F00V</t>
  </si>
  <si>
    <t>Totale Fondo risorse decentrate</t>
  </si>
  <si>
    <t>Art 56-quater L C Ccnl 16-18 - Prov. violaz. codice strada</t>
  </si>
  <si>
    <t>F01V</t>
  </si>
  <si>
    <t>Posizioni organizzative (bilancio)</t>
  </si>
  <si>
    <r>
      <t xml:space="preserve">Art 67 c 3 L C Ccnl 16-18 - Altre spec. disp. di legge </t>
    </r>
    <r>
      <rPr>
        <vertAlign val="superscript"/>
        <sz val="8"/>
        <rFont val="Arial"/>
        <family val="2"/>
      </rPr>
      <t>(***)</t>
    </r>
  </si>
  <si>
    <t>F00T</t>
  </si>
  <si>
    <t>Art 67 c 3 L D Ccnl 16-18-RIA cess anno prec mensil residue</t>
  </si>
  <si>
    <t>F00U</t>
  </si>
  <si>
    <t>Art 15 c 1 Ccnl 16-18 - Retrib. di posizione</t>
  </si>
  <si>
    <t>U00U</t>
  </si>
  <si>
    <t>Art 67 c 3 L E Ccnl 16-18 -Risp. straord. cons. anno prec.</t>
  </si>
  <si>
    <t>F00W</t>
  </si>
  <si>
    <t>Art 15 c 1 Ccnl 16-18 - Retrib. di risultato</t>
  </si>
  <si>
    <t>U00W</t>
  </si>
  <si>
    <t>Art 67 c 3 L F Ccnl 16-18 - Messi notificatori</t>
  </si>
  <si>
    <t>F00X</t>
  </si>
  <si>
    <t>Art 15 c 6 Ccnl 16-18 - Retrib. di risultato inc. interim</t>
  </si>
  <si>
    <t>U00X</t>
  </si>
  <si>
    <t>Art 67 c 3 L G Ccnl 16-18 - Ris. pers. da case da gioco</t>
  </si>
  <si>
    <t>F00Y</t>
  </si>
  <si>
    <t>Art 67 c 3 L H Ccnl 16-18 - Integrazione 1,2% m.s. 1997</t>
  </si>
  <si>
    <t>F01J</t>
  </si>
  <si>
    <t>Totale P.O. (bilancio)</t>
  </si>
  <si>
    <t>Art 67 c 3 L I Ccnl 16-18-Ris. obiett. ente anche manten.</t>
  </si>
  <si>
    <t>F01K</t>
  </si>
  <si>
    <t>Straordinario (bilancio)</t>
  </si>
  <si>
    <t>Art 23 cc 4, 6 DLgs 75/2017 - Ris. sperimentazione</t>
  </si>
  <si>
    <t>F01L</t>
  </si>
  <si>
    <t>Art 67 c 3 L K Ccnl 16-18-Integr. pers. trasf. corso d'anno</t>
  </si>
  <si>
    <t>F01M</t>
  </si>
  <si>
    <t>Art 14 Ccnl 98-01 - Straordinario ordinario</t>
  </si>
  <si>
    <t>U05P</t>
  </si>
  <si>
    <t>Art 68 c 1 Ccnl 16-18-Ris fisse non utilizzate fondi prec.</t>
  </si>
  <si>
    <t>F01N</t>
  </si>
  <si>
    <t>Art 39 Ccnl 14.9.00 - Straord elettorale</t>
  </si>
  <si>
    <t>U05Q</t>
  </si>
  <si>
    <t>Altre risorse variabili</t>
  </si>
  <si>
    <t>F995</t>
  </si>
  <si>
    <t>Art 39 Ccnl 14.9.00 - Straord eventi str e cal naturali</t>
  </si>
  <si>
    <t>U05R</t>
  </si>
  <si>
    <t>Totale Risorse variabili</t>
  </si>
  <si>
    <t xml:space="preserve">Art. 115 DL 18/20 - Straord Polizia Locale emerg COVID-19 </t>
  </si>
  <si>
    <t>U05S</t>
  </si>
  <si>
    <t>Decurtazioni</t>
  </si>
  <si>
    <t>Art 67 c 2 L E Ccnl 16-18 -Dec. pers. trasf. disp. Legge</t>
  </si>
  <si>
    <t>F01Q</t>
  </si>
  <si>
    <t>Totale Straordinario (bilancio)</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</si>
  <si>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</si>
  <si>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</si>
  <si>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</si>
  <si>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</si>
  <si>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</si>
  <si>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</si>
  <si>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</si>
  <si>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</si>
  <si>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</si>
  <si>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</si>
  <si>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</si>
  <si>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</si>
  <si>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t>
  </si>
  <si>
    <t>F01P</t>
  </si>
  <si>
    <t>Totale Decurtazioni</t>
  </si>
  <si>
    <t>Risorse a carico del Bilancio</t>
  </si>
  <si>
    <t>Artt 15 c 4, 67 c 1 Ccnl 16-18 - Ris. dest. P.O. 2017</t>
  </si>
  <si>
    <t>F01U</t>
  </si>
  <si>
    <t>NO</t>
  </si>
  <si>
    <t>Art 7 c 4 L U Ccnl 16-18 - Increm. risorse destinate P.O.</t>
  </si>
  <si>
    <t>F03R</t>
  </si>
  <si>
    <t>Art 11bis c2 DL135/18 - Increm pos e ris P.O. rinunce ass.li</t>
  </si>
  <si>
    <t>F15L</t>
  </si>
  <si>
    <r>
      <t>Art 33 cc 1-2 DL34/19 - Quota parte destinata alle P.O.</t>
    </r>
    <r>
      <rPr>
        <vertAlign val="superscript"/>
        <sz val="8"/>
        <rFont val="Arial"/>
        <family val="2"/>
      </rPr>
      <t xml:space="preserve"> (**)</t>
    </r>
  </si>
  <si>
    <t>F15M</t>
  </si>
  <si>
    <t>Altre risorse a carico del Bilancio</t>
  </si>
  <si>
    <t>F15T</t>
  </si>
  <si>
    <t>Art 15 c 7 Ccnl 16-18 - Riduzione risorse destinate P.O.</t>
  </si>
  <si>
    <t>F01W</t>
  </si>
  <si>
    <t>Art 14 Ccnl 98-01 - Ris straordinario ordinario anno 2017</t>
  </si>
  <si>
    <t>F15N</t>
  </si>
  <si>
    <t>Art 39 Ccnl 14.9.00 - Ris straord elettorale</t>
  </si>
  <si>
    <t>F15O</t>
  </si>
  <si>
    <t>Art 39 Ccnl 14.9.00 - Ris straord eventi str e cal naturali</t>
  </si>
  <si>
    <t>F15P</t>
  </si>
  <si>
    <t>Art. 115 DL 18/20 - Ris straord COVID-19 Polizia Locale</t>
  </si>
  <si>
    <t>F15Q</t>
  </si>
  <si>
    <t>Art 67 c 2 L G Ccnl 16-18 - Riduz stab straord a fav Fondo</t>
  </si>
  <si>
    <t>F15R</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</si>
  <si>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</si>
  <si>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Indicare gli incrementi del fondo e delle risorse destinate alle P.O. come certificati dall'organo di controllo determinati da assunzioni a tempo indeterminato (cfr. nota MEF prot. 179877 del 1 settembre 2020).</t>
    </r>
  </si>
  <si>
    <r>
      <rPr>
        <vertAlign val="superscript"/>
        <sz val="8"/>
        <rFont val="Arial"/>
        <family val="2"/>
      </rPr>
      <t xml:space="preserve">(***) </t>
    </r>
    <r>
      <rPr>
        <sz val="8"/>
        <rFont val="Arial"/>
        <family val="2"/>
      </rPr>
      <t>Escluse le poste identificate in voci specifiche separate.</t>
    </r>
  </si>
  <si>
    <t>SQUADRATURA 5</t>
  </si>
  <si>
    <t>SCHEDA UNIFICATA EX ART. 40 BIS, COMMA 3 DEL D.LGS. N.165/2001:</t>
  </si>
  <si>
    <t>"SPECIFICHE INFORMAZIONI SULLA CONTRATTAZIONE INTEGRATIVA"</t>
  </si>
  <si>
    <t>INCONGRUENZA 16</t>
  </si>
  <si>
    <t>MACROCATEGORIA: SEGRETARIO COMUNALE E PROVINCIALE</t>
  </si>
  <si>
    <t>Contatore</t>
  </si>
  <si>
    <t>LEG</t>
  </si>
  <si>
    <t>RISPETTO DI SPECIFICI LIMITI DI LEGGE</t>
  </si>
  <si>
    <t>LEG428</t>
  </si>
  <si>
    <t>INT</t>
  </si>
  <si>
    <t>Importo del limite 2016 riferito alla presente macrocategoria (euro)</t>
  </si>
  <si>
    <t>LEG398</t>
  </si>
  <si>
    <t>Totale risorse della tabella 15 della presente macro-categoria non rilevanti ai fini della verifica del limite art. 23 c. 2 Dlgs 75/2017 (euro)</t>
  </si>
  <si>
    <t>INF</t>
  </si>
  <si>
    <t>INFORMAZIONI / CHIARIMENTI</t>
  </si>
  <si>
    <t>INF209</t>
  </si>
  <si>
    <t>NOTE</t>
  </si>
  <si>
    <t>Informazioni/chiarimenti da parte dell'Organo di controllo (max 1.500 caratteri)</t>
  </si>
  <si>
    <t>INF127</t>
  </si>
  <si>
    <t>Informazioni/chiarimenti da parte dell'Amministrazione (max 1.500 caratteri)</t>
  </si>
  <si>
    <t>MACROCATEGORIA: PERSONALE NON DIRIGENTE</t>
  </si>
  <si>
    <t>GEN</t>
  </si>
  <si>
    <t>FONDO RELATIVO ALL'ANNO DI RILEVAZIONE / TEMPISTICA DELLA C.I.</t>
  </si>
  <si>
    <t>Cod_sez</t>
  </si>
  <si>
    <t>Cod_dom</t>
  </si>
  <si>
    <t>Tipo_dom</t>
  </si>
  <si>
    <t>GEN353</t>
  </si>
  <si>
    <t>DATE</t>
  </si>
  <si>
    <t>In caso di certificazione disgiunta: data di certificazione della sola costituzione del fondo/i specificamente riferita all'anno di rilevazione (art. 40-bis, c.1 del Dlgs 165/2001)</t>
  </si>
  <si>
    <t>GEN354</t>
  </si>
  <si>
    <t>In caso di certificazione disgiunta: data di certificazione del solo contratto integrativo economico specificamente riferito al fondo/i dell'anno di rilevazione, sulla base di certificazione costituzione fondo effettuata in precedenza (art. 40-bis, c.1 del Dlgs 165/2001)</t>
  </si>
  <si>
    <t>GEN355</t>
  </si>
  <si>
    <t>In caso di certificazione congiunta: data di certificazione tanto della costituzione del fondo che del contratto integrativo economico specificamente riferito al fondo/i dell'anno di rilevazione (art. 40-bis, c.1 del Dlgs 165/2001)</t>
  </si>
  <si>
    <t>GEN195</t>
  </si>
  <si>
    <t>Annualità di ritardo nella certificazione del fondo/i contrattazione integrativa alla compilazione/rettifica della presente scheda (0=almeno costituzione fondo/i anno rilevazione certif.; 1=almeno costituzione fondo/i anno precedente certif. ecc.)</t>
  </si>
  <si>
    <t>LEG429</t>
  </si>
  <si>
    <t>Di cui, sempre con riferimento alla presente macrocategoria, variazione del limite 2016 in aumento ex art. 33, commi 1-2, del DL n. 34/2019 (cfr. Circolare,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</si>
  <si>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</si>
  <si>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</si>
  <si>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</si>
  <si>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</si>
  <si>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LEG265</t>
  </si>
  <si>
    <t>(eventuale) Importo del co-finanziamento al recupero riferito alla annualità corrente del recupero di risorse in eccesso ai sensi dell'art. 4, c. 2 del DL 16/2014 (euro)</t>
  </si>
  <si>
    <t>ORG</t>
  </si>
  <si>
    <t>ORGANIZZAZIONE E INCARICHI</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</si>
  <si>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</si>
  <si>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</si>
  <si>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</si>
  <si>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</si>
  <si>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</si>
  <si>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</si>
  <si>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</si>
  <si>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</si>
  <si>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</si>
  <si>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</si>
  <si>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</si>
  <si>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</si>
  <si>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</si>
  <si>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</si>
  <si>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</si>
  <si>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</si>
  <si>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</si>
  <si>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</si>
  <si>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</si>
  <si>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FLAG</t>
  </si>
  <si>
    <t>E' stata verificata la sussistenza del requisito di cui all'art. 16, c. 6 del Ccnl 22.5.2018 ai fini delle PEO (S/N) ?</t>
  </si>
  <si>
    <t>S</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</si>
  <si>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</si>
  <si>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</si>
  <si>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</si>
  <si>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</si>
  <si>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</si>
  <si>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</si>
  <si>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PEO401</t>
  </si>
  <si>
    <t>Le PEO riferite all'anno di rilevazione hanno rispettato le indicazioni di cui all'art. 16, comma 7 del Ccnl 22.5.2018 di non retrodatazione oltre il 1 gennaio dell'anno di perfezionamento del contratto integrativo (S/N)?</t>
  </si>
  <si>
    <t>PEO133</t>
  </si>
  <si>
    <t>Importo delle risorse destinate alle PEO contrattate e certificate a valere sul fondo dell'anno di rilevazione (euro)</t>
  </si>
  <si>
    <t>PRD</t>
  </si>
  <si>
    <t>PERFORMANCE / RISULTATO</t>
  </si>
  <si>
    <t>PRD367</t>
  </si>
  <si>
    <t>L'ente ha rispettato l'indicazione di cui all'art. 68 c. 3 del Ccnl 22.5.2018 di destinare almeno il 30% delle risorse variabili del fondo dell'anno di rilevazione a performance Individuale (S/N)?</t>
  </si>
  <si>
    <t>N</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</si>
  <si>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</si>
  <si>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</si>
  <si>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</si>
  <si>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</si>
  <si>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</si>
  <si>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</si>
  <si>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</si>
  <si>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</si>
  <si>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</si>
  <si>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</si>
  <si>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</si>
  <si>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PERC</t>
  </si>
  <si>
    <t>% delle risorse aggiuntive di cui all'art. 67, c. 5, lettera b) del Ccnl 22.5.2018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</si>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</sst>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58" x14ac:knownFonts="1">
    <font>
      <sz val="11"/>
      <color theme="1"/>
      <name val="Calibri"/>
      <family val="2"/>
      <scheme val="minor"/>
    </font>
    <font>
      <sz val="8"/>
      <name val="Helv"/>
    </font>
    <font>
      <b/>
      <sz val="18"/>
      <name val="Arial"/>
      <family val="2"/>
    </font>
    <font>
      <sz val="8"/>
      <name val="Arial"/>
      <family val="2"/>
    </font>
    <font>
      <sz val="12"/>
      <name val="Arial"/>
      <family val="2"/>
    </font>
    <font>
      <b/>
      <sz val="9"/>
      <name val="Arial"/>
      <family val="2"/>
    </font>
    <font>
      <b/>
      <sz val="10"/>
      <name val="Arial"/>
      <family val="2"/>
    </font>
    <font>
      <sz val="10"/>
      <name val="Arial"/>
      <family val="2"/>
    </font>
    <font>
      <vertAlign val="superscript"/>
      <sz val="10"/>
      <name val="Arial"/>
      <family val="2"/>
    </font>
    <font>
      <b/>
      <i/>
      <sz val="12"/>
      <name val="Arial"/>
      <family val="2"/>
    </font>
    <font>
      <b/>
      <sz val="14"/>
      <name val="Arial"/>
      <family val="2"/>
    </font>
    <font>
      <i/>
      <sz val="8"/>
      <name val="Arial"/>
      <family val="2"/>
    </font>
    <font>
      <b/>
      <sz val="12"/>
      <name val="Arial"/>
      <family val="2"/>
    </font>
    <font>
      <b/>
      <sz val="12"/>
      <name val="Helv"/>
    </font>
    <font>
      <sz val="12"/>
      <color theme="1"/>
      <name val="Times New Roman"/>
      <family val="2"/>
    </font>
    <font>
      <i/>
      <sz val="10"/>
      <name val="Arial"/>
      <family val="2"/>
    </font>
    <font>
      <vertAlign val="superscript"/>
      <sz val="8"/>
      <name val="Arial"/>
      <family val="2"/>
    </font>
    <font>
      <i/>
      <sz val="9"/>
      <name val="Arial"/>
      <family val="2"/>
    </font>
    <font>
      <sz val="9"/>
      <name val="Arial"/>
      <family val="2"/>
    </font>
    <font>
      <sz val="8"/>
      <color rgb="FFFF0000"/>
      <name val="Arial"/>
      <family val="2"/>
    </font>
    <font>
      <sz val="7"/>
      <name val="Arial"/>
      <family val="2"/>
    </font>
    <font>
      <b/>
      <sz val="10"/>
      <color rgb="FFFF0000"/>
      <name val="Arial"/>
      <family val="2"/>
    </font>
    <font>
      <sz val="12"/>
      <color theme="1"/>
      <name val="Arial"/>
      <family val="2"/>
    </font>
    <font>
      <b/>
      <sz val="8"/>
      <name val="Arial"/>
      <family val="2"/>
    </font>
    <font>
      <b/>
      <i/>
      <sz val="9"/>
      <name val="Arial"/>
      <family val="2"/>
    </font>
    <font>
      <sz val="10"/>
      <name val="Courier"/>
      <family val="3"/>
    </font>
    <font>
      <sz val="8"/>
      <name val="Courier"/>
      <family val="3"/>
    </font>
    <font>
      <sz val="8"/>
      <color indexed="8"/>
      <name val="Trebuchet MS"/>
      <family val="2"/>
    </font>
    <font>
      <b/>
      <sz val="18"/>
      <color indexed="8"/>
      <name val="Arial"/>
      <family val="2"/>
    </font>
    <font>
      <sz val="8"/>
      <color rgb="FF0000CC"/>
      <name val="Arial"/>
      <family val="2"/>
    </font>
    <font>
      <b/>
      <sz val="8"/>
      <color indexed="8"/>
      <name val="Arial"/>
      <family val="2"/>
    </font>
    <font>
      <sz val="15"/>
      <name val="Times New Roman"/>
      <family val="1"/>
    </font>
    <font>
      <sz val="8"/>
      <name val="Times New Roman"/>
      <family val="1"/>
    </font>
    <font>
      <sz val="15"/>
      <name val="Arial"/>
      <family val="2"/>
    </font>
    <font>
      <b/>
      <sz val="15"/>
      <name val="Arial"/>
      <family val="2"/>
    </font>
    <font>
      <b/>
      <sz val="16"/>
      <name val="Arial"/>
      <family val="2"/>
    </font>
    <font>
      <sz val="18"/>
      <color theme="1"/>
      <name val="Arial"/>
      <family val="2"/>
    </font>
    <font>
      <sz val="8"/>
      <color theme="1"/>
      <name val="Arial"/>
      <family val="2"/>
    </font>
    <font>
      <sz val="16"/>
      <color theme="1"/>
      <name val="Arial"/>
      <family val="2"/>
    </font>
    <font>
      <sz val="11"/>
      <color theme="1"/>
      <name val="Arial"/>
      <family val="2"/>
    </font>
    <font>
      <i/>
      <sz val="18"/>
      <color theme="1"/>
      <name val="Arial"/>
      <family val="2"/>
    </font>
    <font>
      <u/>
      <sz val="12"/>
      <name val="Arial"/>
      <family val="2"/>
    </font>
    <font>
      <u/>
      <sz val="13"/>
      <name val="Arial"/>
      <family val="2"/>
    </font>
    <font>
      <u/>
      <sz val="11"/>
      <name val="Arial"/>
      <family val="2"/>
    </font>
    <font>
      <i/>
      <sz val="10"/>
      <color theme="1"/>
      <name val="Arial"/>
      <family val="2"/>
    </font>
    <font>
      <sz val="9"/>
      <color theme="1"/>
      <name val="Arial"/>
      <family val="2"/>
    </font>
    <font>
      <sz val="10"/>
      <color theme="1"/>
      <name val="Arial"/>
      <family val="2"/>
    </font>
    <font>
      <sz val="12"/>
      <color rgb="FFFF0000"/>
      <name val="Arial"/>
      <family val="2"/>
    </font>
    <font>
      <b/>
      <sz val="9"/>
      <color theme="1"/>
      <name val="Arial"/>
      <family val="2"/>
    </font>
    <font>
      <sz val="11"/>
      <name val="Arial"/>
      <family val="2"/>
    </font>
    <font>
      <b/>
      <sz val="12"/>
      <color rgb="FFFF0000"/>
      <name val="Arial"/>
      <family val="2"/>
    </font>
    <font>
      <sz val="10"/>
      <color theme="1"/>
      <name val="Courier"/>
      <family val="3"/>
    </font>
    <font>
      <sz val="12"/>
      <name val="Courier"/>
      <family val="3"/>
    </font>
    <font>
      <b/>
      <sz val="12"/>
      <color theme="1"/>
      <name val="Arial"/>
      <family val="2"/>
    </font>
    <font>
      <b/>
      <sz val="10"/>
      <color theme="1"/>
      <name val="Courier"/>
      <family val="3"/>
    </font>
    <font>
      <sz val="12"/>
      <color rgb="FF0000CC"/>
      <name val="Arial"/>
      <family val="2"/>
    </font>
    <font>
      <sz val="11"/>
      <color rgb="FF0000CC"/>
      <name val="Arial"/>
      <family val="2"/>
    </font>
    <font>
      <b/>
      <sz val="12"/>
      <color rgb="FF0000CC"/>
      <name val="Arial"/>
      <family val="2"/>
    </font>
  </fonts>
  <fills count="6">
    <fill>
      <patternFill patternType="none"/>
    </fill>
    <fill>
      <patternFill patternType="gray125"/>
    </fill>
    <fill>
      <patternFill patternType="gray06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4" fillId="0" borderId="0"/>
    <xf numFmtId="0" fontId="1" fillId="0" borderId="0"/>
    <xf numFmtId="0" fontId="25" fillId="0" borderId="0"/>
    <xf numFmtId="0" fontId="27" fillId="0" borderId="0"/>
    <xf numFmtId="0" fontId="14" fillId="0" borderId="0"/>
  </cellStyleXfs>
  <cellXfs count="229">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1" fillId="0" borderId="0" xfId="1"/>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center"/>
    </xf>
    <xf numFmtId="0" fontId="5" fillId="0" borderId="0" xfId="1" applyFont="1" applyAlignment="1">
      <alignment horizontal="left" vertical="center"/>
    </xf>
    <xf numFmtId="0" fontId="6"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2" borderId="4" xfId="1" applyFont="1" applyFill="1" applyBorder="1"/>
    <xf numFmtId="0" fontId="3" fillId="0" borderId="2" xfId="1" applyFont="1" applyBorder="1" applyAlignment="1">
      <alignment horizontal="centerContinuous" vertical="center"/>
    </xf>
    <xf numFmtId="0" fontId="9" fillId="0" borderId="5" xfId="1" applyFont="1" applyBorder="1" applyAlignment="1">
      <alignment horizontal="center" vertical="center" wrapText="1"/>
    </xf>
    <xf numFmtId="0" fontId="10" fillId="0" borderId="0" xfId="1" applyFont="1" applyAlignment="1">
      <alignment vertical="center" wrapText="1"/>
    </xf>
    <xf numFmtId="0" fontId="4" fillId="0" borderId="0" xfId="1" applyFont="1" applyAlignment="1">
      <alignment horizontal="center" vertical="center" wrapText="1"/>
    </xf>
    <xf numFmtId="0" fontId="3" fillId="0" borderId="6" xfId="1" applyFont="1" applyBorder="1" applyAlignment="1">
      <alignment horizontal="centerContinuous"/>
    </xf>
    <xf numFmtId="0" fontId="11" fillId="0" borderId="7" xfId="1" applyFont="1" applyBorder="1" applyAlignment="1">
      <alignment horizontal="center"/>
    </xf>
    <xf numFmtId="0" fontId="3" fillId="0" borderId="7" xfId="1" applyFont="1" applyBorder="1" applyAlignment="1">
      <alignment horizontal="centerContinuous"/>
    </xf>
    <xf numFmtId="0" fontId="11" fillId="0" borderId="8" xfId="1" applyFont="1" applyBorder="1" applyAlignment="1">
      <alignment horizontal="center"/>
    </xf>
    <xf numFmtId="0" fontId="3" fillId="0" borderId="9" xfId="1" applyFont="1" applyBorder="1" applyAlignment="1">
      <alignment horizontal="centerContinuous"/>
    </xf>
    <xf numFmtId="0" fontId="12" fillId="0" borderId="10" xfId="1" applyFont="1" applyBorder="1" applyAlignment="1">
      <alignment horizontal="center" vertical="center"/>
    </xf>
    <xf numFmtId="0" fontId="12" fillId="0" borderId="11" xfId="1" applyFont="1" applyBorder="1"/>
    <xf numFmtId="0" fontId="6" fillId="0" borderId="12" xfId="1" applyFont="1" applyBorder="1" applyAlignment="1">
      <alignment horizontal="left" wrapText="1"/>
    </xf>
    <xf numFmtId="0" fontId="6" fillId="0" borderId="13" xfId="1" applyFont="1" applyBorder="1" applyAlignment="1">
      <alignment horizontal="left" wrapText="1"/>
    </xf>
    <xf numFmtId="0" fontId="13" fillId="0" borderId="4" xfId="1" applyFont="1" applyBorder="1" applyAlignment="1">
      <alignment horizontal="center" vertical="center"/>
    </xf>
    <xf numFmtId="0" fontId="6" fillId="0" borderId="0" xfId="2" applyFont="1" applyAlignment="1" applyProtection="1">
      <alignment horizontal="centerContinuous" vertical="center"/>
      <protection hidden="1"/>
    </xf>
    <xf numFmtId="0" fontId="4" fillId="0" borderId="0" xfId="1" applyFont="1" applyAlignment="1">
      <alignment horizontal="centerContinuous" vertical="center"/>
    </xf>
    <xf numFmtId="0" fontId="3" fillId="0" borderId="0" xfId="1" applyFont="1" applyAlignment="1">
      <alignment horizontal="centerContinuous" vertical="center"/>
    </xf>
    <xf numFmtId="0" fontId="15" fillId="0" borderId="14" xfId="1" applyFont="1" applyBorder="1" applyAlignment="1">
      <alignment horizontal="left" vertical="top"/>
    </xf>
    <xf numFmtId="0" fontId="6" fillId="0" borderId="15" xfId="1" applyFont="1" applyBorder="1" applyAlignment="1">
      <alignment horizontal="left" wrapText="1"/>
    </xf>
    <xf numFmtId="0" fontId="6" fillId="0" borderId="16" xfId="1" applyFont="1" applyBorder="1" applyAlignment="1">
      <alignment horizontal="left" wrapText="1"/>
    </xf>
    <xf numFmtId="0" fontId="6"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7" xfId="2" applyFont="1" applyBorder="1" applyAlignment="1">
      <alignment horizontal="center"/>
    </xf>
    <xf numFmtId="3" fontId="3" fillId="0" borderId="9" xfId="1" applyNumberFormat="1" applyFont="1" applyBorder="1" applyProtection="1">
      <protection locked="0"/>
    </xf>
    <xf numFmtId="3" fontId="3" fillId="0" borderId="0" xfId="1" applyNumberFormat="1" applyFont="1" applyAlignment="1">
      <alignment vertical="center"/>
    </xf>
    <xf numFmtId="3" fontId="3" fillId="0" borderId="0" xfId="1" applyNumberFormat="1" applyFont="1" applyAlignment="1">
      <alignment horizontal="center" vertical="center"/>
    </xf>
    <xf numFmtId="0" fontId="17" fillId="0" borderId="17" xfId="1" applyFont="1" applyBorder="1" applyAlignment="1">
      <alignment horizontal="right"/>
    </xf>
    <xf numFmtId="0" fontId="5" fillId="0" borderId="18" xfId="1" applyFont="1" applyBorder="1"/>
    <xf numFmtId="165" fontId="17" fillId="0" borderId="19" xfId="1" applyNumberFormat="1" applyFont="1" applyBorder="1" applyAlignment="1">
      <alignment vertical="center"/>
    </xf>
    <xf numFmtId="0" fontId="13" fillId="0" borderId="20" xfId="1" applyFont="1" applyBorder="1" applyAlignment="1">
      <alignment horizontal="center" vertical="center"/>
    </xf>
    <xf numFmtId="0" fontId="5" fillId="0" borderId="21" xfId="1" applyFont="1" applyBorder="1" applyAlignment="1">
      <alignment horizontal="right"/>
    </xf>
    <xf numFmtId="0" fontId="5" fillId="0" borderId="22" xfId="1" applyFont="1" applyBorder="1"/>
    <xf numFmtId="165" fontId="5" fillId="0" borderId="23" xfId="1" applyNumberFormat="1" applyFont="1" applyBorder="1" applyAlignment="1">
      <alignment vertical="center"/>
    </xf>
    <xf numFmtId="0" fontId="9" fillId="0" borderId="10" xfId="1" applyFont="1" applyBorder="1" applyAlignment="1">
      <alignment horizontal="center" vertical="center" wrapText="1"/>
    </xf>
    <xf numFmtId="0" fontId="1" fillId="0" borderId="20" xfId="1" applyBorder="1" applyAlignment="1">
      <alignment wrapText="1"/>
    </xf>
    <xf numFmtId="0" fontId="17" fillId="0" borderId="17" xfId="1" applyFont="1" applyBorder="1" applyAlignment="1">
      <alignment horizontal="left" vertical="center"/>
    </xf>
    <xf numFmtId="0" fontId="18" fillId="0" borderId="18" xfId="1" applyFont="1" applyBorder="1"/>
    <xf numFmtId="0" fontId="17" fillId="0" borderId="24" xfId="1" applyFont="1" applyBorder="1" applyAlignment="1">
      <alignment horizontal="center"/>
    </xf>
    <xf numFmtId="165" fontId="5" fillId="0" borderId="25" xfId="1" applyNumberFormat="1" applyFont="1" applyBorder="1" applyAlignment="1">
      <alignment vertical="center"/>
    </xf>
    <xf numFmtId="0" fontId="6" fillId="0" borderId="26" xfId="1" applyFont="1" applyBorder="1" applyAlignment="1">
      <alignment horizontal="center" vertical="center"/>
    </xf>
    <xf numFmtId="0" fontId="7" fillId="0" borderId="27" xfId="1" applyFont="1" applyBorder="1" applyAlignment="1">
      <alignment horizontal="center" vertical="center"/>
    </xf>
    <xf numFmtId="165" fontId="6" fillId="0" borderId="25" xfId="1" applyNumberFormat="1" applyFont="1" applyBorder="1" applyAlignment="1">
      <alignment vertical="center"/>
    </xf>
    <xf numFmtId="0" fontId="6" fillId="0" borderId="27" xfId="1" applyFont="1" applyBorder="1" applyAlignment="1">
      <alignment horizontal="center" vertical="center"/>
    </xf>
    <xf numFmtId="0" fontId="4" fillId="0" borderId="0" xfId="2" applyFont="1" applyAlignment="1">
      <alignment wrapText="1"/>
    </xf>
    <xf numFmtId="0" fontId="19" fillId="0" borderId="0" xfId="1" applyFont="1"/>
    <xf numFmtId="0" fontId="20" fillId="2" borderId="4" xfId="1" applyFont="1" applyFill="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left"/>
    </xf>
    <xf numFmtId="0" fontId="6" fillId="0" borderId="13" xfId="1" applyFont="1" applyBorder="1" applyAlignment="1">
      <alignment horizontal="left"/>
    </xf>
    <xf numFmtId="0" fontId="12" fillId="0" borderId="4" xfId="1" applyFont="1" applyBorder="1" applyAlignment="1">
      <alignment horizontal="center" vertical="center" wrapText="1"/>
    </xf>
    <xf numFmtId="0" fontId="21" fillId="0" borderId="0" xfId="2" applyFont="1" applyAlignment="1" applyProtection="1">
      <alignment horizontal="centerContinuous" vertical="center"/>
      <protection hidden="1"/>
    </xf>
    <xf numFmtId="0" fontId="6" fillId="0" borderId="16" xfId="1" applyFont="1" applyBorder="1" applyAlignment="1">
      <alignment horizontal="left"/>
    </xf>
    <xf numFmtId="0" fontId="21" fillId="0" borderId="0" xfId="2" applyFont="1" applyAlignment="1" applyProtection="1">
      <alignment horizontal="center" vertical="center"/>
      <protection hidden="1"/>
    </xf>
    <xf numFmtId="3" fontId="4" fillId="0" borderId="0" xfId="1" applyNumberFormat="1" applyFont="1" applyAlignment="1">
      <alignment vertical="center"/>
    </xf>
    <xf numFmtId="3" fontId="4" fillId="0" borderId="0" xfId="1" applyNumberFormat="1" applyFont="1" applyAlignment="1">
      <alignment horizontal="center" vertical="center"/>
    </xf>
    <xf numFmtId="0" fontId="3" fillId="0" borderId="7" xfId="1" applyFont="1" applyBorder="1" applyAlignment="1">
      <alignment horizontal="center"/>
    </xf>
    <xf numFmtId="0" fontId="12" fillId="0" borderId="20" xfId="1" applyFont="1" applyBorder="1" applyAlignment="1">
      <alignment horizontal="center" vertical="center" wrapText="1"/>
    </xf>
    <xf numFmtId="0" fontId="22" fillId="0" borderId="4" xfId="2" applyFont="1" applyBorder="1" applyAlignment="1">
      <alignment wrapText="1"/>
    </xf>
    <xf numFmtId="0" fontId="3" fillId="0" borderId="8" xfId="1" applyFont="1" applyBorder="1" applyAlignment="1">
      <alignment horizontal="center"/>
    </xf>
    <xf numFmtId="0" fontId="22" fillId="0" borderId="20" xfId="2" applyFont="1" applyBorder="1" applyAlignment="1">
      <alignment wrapText="1"/>
    </xf>
    <xf numFmtId="0" fontId="3" fillId="0" borderId="28" xfId="1" applyFont="1" applyBorder="1"/>
    <xf numFmtId="0" fontId="4" fillId="0" borderId="0" xfId="1" applyFont="1" applyAlignment="1">
      <alignment vertical="center"/>
    </xf>
    <xf numFmtId="0" fontId="15" fillId="0" borderId="29" xfId="1" applyFont="1" applyBorder="1" applyAlignment="1">
      <alignment horizontal="left"/>
    </xf>
    <xf numFmtId="0" fontId="15" fillId="0" borderId="2" xfId="1" applyFont="1" applyBorder="1" applyAlignment="1">
      <alignment horizontal="left"/>
    </xf>
    <xf numFmtId="0" fontId="15" fillId="0" borderId="3" xfId="1" applyFont="1" applyBorder="1" applyAlignment="1">
      <alignment horizontal="left"/>
    </xf>
    <xf numFmtId="0" fontId="3" fillId="0" borderId="30" xfId="2" applyFont="1" applyBorder="1" applyAlignment="1">
      <alignment horizontal="center"/>
    </xf>
    <xf numFmtId="3" fontId="3" fillId="0" borderId="31" xfId="1" applyNumberFormat="1" applyFont="1" applyBorder="1" applyProtection="1">
      <protection locked="0"/>
    </xf>
    <xf numFmtId="0" fontId="15" fillId="0" borderId="0" xfId="1" applyFont="1" applyAlignment="1">
      <alignment horizontal="right"/>
    </xf>
    <xf numFmtId="0" fontId="3" fillId="0" borderId="6" xfId="3" applyFont="1" applyBorder="1" applyAlignment="1">
      <alignment horizontal="left"/>
    </xf>
    <xf numFmtId="0" fontId="3" fillId="0" borderId="7" xfId="3" applyFont="1" applyBorder="1" applyAlignment="1">
      <alignment horizontal="center"/>
    </xf>
    <xf numFmtId="0" fontId="5" fillId="0" borderId="27" xfId="1" applyFont="1" applyBorder="1"/>
    <xf numFmtId="165" fontId="5" fillId="0" borderId="32" xfId="1" applyNumberFormat="1" applyFont="1" applyBorder="1" applyAlignment="1">
      <alignment vertical="center"/>
    </xf>
    <xf numFmtId="0" fontId="6" fillId="0" borderId="11" xfId="1" applyFont="1" applyBorder="1" applyAlignment="1">
      <alignment horizontal="left"/>
    </xf>
    <xf numFmtId="0" fontId="15" fillId="0" borderId="0" xfId="1" applyFont="1" applyAlignment="1">
      <alignment horizontal="center"/>
    </xf>
    <xf numFmtId="3" fontId="7" fillId="0" borderId="33" xfId="1" applyNumberFormat="1" applyFont="1" applyBorder="1"/>
    <xf numFmtId="0" fontId="3" fillId="0" borderId="34" xfId="1" applyFont="1" applyBorder="1" applyAlignment="1">
      <alignment horizontal="left"/>
    </xf>
    <xf numFmtId="0" fontId="11" fillId="0" borderId="17" xfId="1" applyFont="1" applyBorder="1" applyAlignment="1">
      <alignment horizontal="left" vertical="center"/>
    </xf>
    <xf numFmtId="0" fontId="11" fillId="0" borderId="0" xfId="1" applyFont="1" applyAlignment="1">
      <alignment horizontal="center"/>
    </xf>
    <xf numFmtId="165" fontId="11" fillId="0" borderId="19" xfId="1" applyNumberFormat="1" applyFont="1" applyBorder="1" applyAlignment="1">
      <alignment vertical="center"/>
    </xf>
    <xf numFmtId="0" fontId="23" fillId="0" borderId="21" xfId="1" applyFont="1" applyBorder="1" applyAlignment="1">
      <alignment horizontal="right"/>
    </xf>
    <xf numFmtId="0" fontId="23" fillId="0" borderId="27" xfId="1" applyFont="1" applyBorder="1" applyAlignment="1">
      <alignment horizontal="center" vertical="center"/>
    </xf>
    <xf numFmtId="165" fontId="23" fillId="0" borderId="32" xfId="1" applyNumberFormat="1" applyFont="1" applyBorder="1" applyAlignment="1">
      <alignment vertical="center"/>
    </xf>
    <xf numFmtId="3" fontId="3" fillId="0" borderId="33" xfId="1" applyNumberFormat="1" applyFont="1" applyBorder="1"/>
    <xf numFmtId="0" fontId="3" fillId="0" borderId="11" xfId="1" applyFont="1" applyBorder="1" applyAlignment="1">
      <alignment horizontal="left"/>
    </xf>
    <xf numFmtId="0" fontId="17" fillId="0" borderId="0" xfId="1" applyFont="1" applyAlignment="1">
      <alignment horizontal="center"/>
    </xf>
    <xf numFmtId="0" fontId="5" fillId="0" borderId="27" xfId="1" applyFont="1" applyBorder="1" applyAlignment="1">
      <alignment horizontal="center" vertical="center"/>
    </xf>
    <xf numFmtId="0" fontId="3" fillId="0" borderId="8" xfId="2" applyFont="1" applyBorder="1" applyAlignment="1">
      <alignment horizontal="center"/>
    </xf>
    <xf numFmtId="0" fontId="7" fillId="0" borderId="0" xfId="1" applyFont="1"/>
    <xf numFmtId="3" fontId="3" fillId="0" borderId="35" xfId="1" applyNumberFormat="1" applyFont="1" applyBorder="1" applyProtection="1">
      <protection locked="0"/>
    </xf>
    <xf numFmtId="165" fontId="24" fillId="0" borderId="19" xfId="1" applyNumberFormat="1" applyFont="1" applyBorder="1" applyAlignment="1">
      <alignment vertical="center"/>
    </xf>
    <xf numFmtId="0" fontId="3" fillId="0" borderId="0" xfId="1" applyFont="1" applyAlignment="1">
      <alignment horizontal="left"/>
    </xf>
    <xf numFmtId="0" fontId="7" fillId="0" borderId="2" xfId="1" applyFont="1" applyBorder="1" applyAlignment="1">
      <alignment horizontal="left"/>
    </xf>
    <xf numFmtId="0" fontId="7" fillId="2" borderId="4" xfId="1" applyFont="1" applyFill="1" applyBorder="1"/>
    <xf numFmtId="0" fontId="3" fillId="0" borderId="33" xfId="1" applyFont="1" applyBorder="1"/>
    <xf numFmtId="0" fontId="4" fillId="0" borderId="0" xfId="2" applyFont="1" applyAlignment="1">
      <alignment vertical="center"/>
    </xf>
    <xf numFmtId="0" fontId="3" fillId="0" borderId="24" xfId="1" applyFont="1" applyBorder="1" applyAlignment="1">
      <alignment horizontal="left"/>
    </xf>
    <xf numFmtId="0" fontId="3" fillId="0" borderId="36" xfId="1" applyFont="1" applyBorder="1"/>
    <xf numFmtId="0" fontId="6" fillId="0" borderId="21" xfId="1" applyFont="1" applyBorder="1" applyAlignment="1">
      <alignment horizontal="center" vertical="center"/>
    </xf>
    <xf numFmtId="165" fontId="6" fillId="0" borderId="32" xfId="1" applyNumberFormat="1" applyFont="1" applyBorder="1" applyAlignment="1">
      <alignment vertical="center"/>
    </xf>
    <xf numFmtId="0" fontId="3" fillId="0" borderId="37" xfId="1" applyFont="1" applyBorder="1"/>
    <xf numFmtId="166" fontId="25" fillId="3" borderId="12" xfId="4" applyNumberFormat="1" applyFill="1" applyBorder="1" applyAlignment="1">
      <alignment horizontal="right" vertical="top"/>
    </xf>
    <xf numFmtId="166" fontId="26" fillId="3" borderId="12" xfId="4" applyNumberFormat="1" applyFont="1" applyFill="1" applyBorder="1" applyAlignment="1">
      <alignment horizontal="right" vertical="top"/>
    </xf>
    <xf numFmtId="0" fontId="28" fillId="3" borderId="12" xfId="5" applyFont="1" applyFill="1" applyBorder="1" applyAlignment="1">
      <alignment vertical="top"/>
    </xf>
    <xf numFmtId="166" fontId="7" fillId="3" borderId="12" xfId="4" applyNumberFormat="1" applyFont="1" applyFill="1" applyBorder="1" applyAlignment="1">
      <alignment vertical="top"/>
    </xf>
    <xf numFmtId="0" fontId="9" fillId="0" borderId="5" xfId="1" applyFont="1" applyBorder="1" applyAlignment="1">
      <alignment horizontal="center" vertical="center"/>
    </xf>
    <xf numFmtId="166" fontId="25" fillId="0" borderId="0" xfId="4" applyNumberFormat="1" applyAlignment="1">
      <alignment vertical="center"/>
    </xf>
    <xf numFmtId="164" fontId="29" fillId="0" borderId="0" xfId="1" applyNumberFormat="1" applyFont="1"/>
    <xf numFmtId="166" fontId="25" fillId="0" borderId="0" xfId="4" applyNumberFormat="1" applyAlignment="1">
      <alignment horizontal="center" vertical="center"/>
    </xf>
    <xf numFmtId="0" fontId="28" fillId="3" borderId="38" xfId="5" applyFont="1" applyFill="1" applyBorder="1" applyAlignment="1">
      <alignment horizontal="centerContinuous" readingOrder="1"/>
    </xf>
    <xf numFmtId="0" fontId="30" fillId="3" borderId="0" xfId="5" applyFont="1" applyFill="1" applyAlignment="1">
      <alignment horizontal="centerContinuous" readingOrder="1"/>
    </xf>
    <xf numFmtId="166" fontId="7" fillId="3" borderId="0" xfId="4" applyNumberFormat="1" applyFont="1" applyFill="1" applyAlignment="1">
      <alignment horizontal="centerContinuous" vertical="center" readingOrder="1"/>
    </xf>
    <xf numFmtId="166" fontId="7" fillId="3" borderId="33" xfId="4" applyNumberFormat="1" applyFont="1" applyFill="1" applyBorder="1" applyAlignment="1">
      <alignment horizontal="centerContinuous" vertical="center" readingOrder="1"/>
    </xf>
    <xf numFmtId="166" fontId="12" fillId="0" borderId="10" xfId="4" applyNumberFormat="1" applyFont="1" applyBorder="1" applyAlignment="1">
      <alignment horizontal="center" vertical="center" wrapText="1"/>
    </xf>
    <xf numFmtId="164" fontId="25" fillId="0" borderId="0" xfId="4" applyNumberFormat="1" applyAlignment="1">
      <alignment vertical="center"/>
    </xf>
    <xf numFmtId="164" fontId="25" fillId="0" borderId="0" xfId="4" applyNumberFormat="1" applyAlignment="1">
      <alignment horizontal="center" vertical="center"/>
    </xf>
    <xf numFmtId="0" fontId="28" fillId="3" borderId="0" xfId="5" applyFont="1" applyFill="1" applyAlignment="1">
      <alignment horizontal="centerContinuous"/>
    </xf>
    <xf numFmtId="166" fontId="7" fillId="3" borderId="0" xfId="4" applyNumberFormat="1" applyFont="1" applyFill="1" applyAlignment="1">
      <alignment horizontal="centerContinuous" vertical="center"/>
    </xf>
    <xf numFmtId="166" fontId="7" fillId="3" borderId="33" xfId="4" applyNumberFormat="1" applyFont="1" applyFill="1" applyBorder="1" applyAlignment="1">
      <alignment horizontal="centerContinuous" vertical="center"/>
    </xf>
    <xf numFmtId="0" fontId="1" fillId="0" borderId="20" xfId="1" applyBorder="1" applyAlignment="1">
      <alignment horizontal="center" vertical="center" wrapText="1"/>
    </xf>
    <xf numFmtId="166" fontId="25" fillId="0" borderId="0" xfId="4" applyNumberFormat="1" applyAlignment="1">
      <alignment vertical="top"/>
    </xf>
    <xf numFmtId="166" fontId="25" fillId="3" borderId="39" xfId="4" applyNumberFormat="1" applyFill="1" applyBorder="1" applyAlignment="1">
      <alignment horizontal="right" vertical="top"/>
    </xf>
    <xf numFmtId="166" fontId="26" fillId="3" borderId="15" xfId="4" applyNumberFormat="1" applyFont="1" applyFill="1" applyBorder="1" applyAlignment="1">
      <alignment horizontal="right" vertical="top"/>
    </xf>
    <xf numFmtId="0" fontId="28" fillId="3" borderId="15" xfId="5" applyFont="1" applyFill="1" applyBorder="1" applyAlignment="1">
      <alignment vertical="top"/>
    </xf>
    <xf numFmtId="166" fontId="7" fillId="3" borderId="15" xfId="4" applyNumberFormat="1" applyFont="1" applyFill="1" applyBorder="1" applyAlignment="1">
      <alignment vertical="top"/>
    </xf>
    <xf numFmtId="166" fontId="7" fillId="3" borderId="16" xfId="4" applyNumberFormat="1" applyFont="1" applyFill="1" applyBorder="1" applyAlignment="1">
      <alignment vertical="top"/>
    </xf>
    <xf numFmtId="166" fontId="9" fillId="0" borderId="10" xfId="4" applyNumberFormat="1" applyFont="1" applyBorder="1" applyAlignment="1">
      <alignment horizontal="center" vertical="center" wrapText="1"/>
    </xf>
    <xf numFmtId="166" fontId="31" fillId="0" borderId="0" xfId="4" applyNumberFormat="1" applyFont="1" applyAlignment="1">
      <alignment vertical="center"/>
    </xf>
    <xf numFmtId="166" fontId="31" fillId="0" borderId="0" xfId="4" applyNumberFormat="1" applyFont="1" applyAlignment="1">
      <alignment horizontal="center" vertical="center"/>
    </xf>
    <xf numFmtId="166" fontId="31" fillId="0" borderId="0" xfId="4" applyNumberFormat="1" applyFont="1" applyAlignment="1">
      <alignment horizontal="right" vertical="center"/>
    </xf>
    <xf numFmtId="166" fontId="32" fillId="0" borderId="0" xfId="4" applyNumberFormat="1" applyFont="1" applyAlignment="1">
      <alignment horizontal="right" vertical="center"/>
    </xf>
    <xf numFmtId="166" fontId="33" fillId="0" borderId="0" xfId="4" applyNumberFormat="1" applyFont="1" applyAlignment="1">
      <alignment vertical="center"/>
    </xf>
    <xf numFmtId="166" fontId="34" fillId="0" borderId="0" xfId="4" applyNumberFormat="1" applyFont="1" applyAlignment="1">
      <alignment horizontal="center" vertical="center" wrapText="1"/>
    </xf>
    <xf numFmtId="166" fontId="35" fillId="0" borderId="0" xfId="4" applyNumberFormat="1" applyFont="1" applyAlignment="1">
      <alignment horizontal="centerContinuous" vertical="center"/>
    </xf>
    <xf numFmtId="166" fontId="23" fillId="0" borderId="0" xfId="4" applyNumberFormat="1" applyFont="1" applyAlignment="1">
      <alignment horizontal="centerContinuous" vertical="center"/>
    </xf>
    <xf numFmtId="166" fontId="33" fillId="0" borderId="0" xfId="4" applyNumberFormat="1" applyFont="1" applyAlignment="1">
      <alignment horizontal="centerContinuous" vertical="center"/>
    </xf>
    <xf numFmtId="166" fontId="31" fillId="0" borderId="0" xfId="4" applyNumberFormat="1" applyFont="1" applyAlignment="1">
      <alignment horizontal="centerContinuous" vertical="center"/>
    </xf>
    <xf numFmtId="166" fontId="12" fillId="0" borderId="20" xfId="4" applyNumberFormat="1" applyFont="1" applyBorder="1" applyAlignment="1">
      <alignment horizontal="center" vertical="center" wrapText="1"/>
    </xf>
    <xf numFmtId="14" fontId="31" fillId="0" borderId="0" xfId="4" applyNumberFormat="1" applyFont="1" applyAlignment="1">
      <alignment vertical="center"/>
    </xf>
    <xf numFmtId="166" fontId="26" fillId="0" borderId="0" xfId="4" applyNumberFormat="1" applyFont="1" applyAlignment="1">
      <alignment horizontal="right" vertical="center"/>
    </xf>
    <xf numFmtId="166" fontId="34" fillId="4" borderId="7" xfId="4" applyNumberFormat="1" applyFont="1" applyFill="1" applyBorder="1" applyAlignment="1">
      <alignment horizontal="center" vertical="center"/>
    </xf>
    <xf numFmtId="166" fontId="34" fillId="0" borderId="0" xfId="4" applyNumberFormat="1" applyFont="1" applyAlignment="1">
      <alignment vertical="center"/>
    </xf>
    <xf numFmtId="166" fontId="34" fillId="0" borderId="0" xfId="4" applyNumberFormat="1" applyFont="1" applyAlignment="1">
      <alignment horizontal="center" vertical="center"/>
    </xf>
    <xf numFmtId="0" fontId="36" fillId="0" borderId="0" xfId="2" applyFont="1" applyAlignment="1">
      <alignment horizontal="center" vertical="center"/>
    </xf>
    <xf numFmtId="0" fontId="37" fillId="0" borderId="0" xfId="2" applyFont="1" applyAlignment="1">
      <alignment horizontal="center" vertical="center"/>
    </xf>
    <xf numFmtId="0" fontId="38" fillId="0" borderId="0" xfId="2" applyFont="1" applyAlignment="1">
      <alignment horizontal="center" vertical="center"/>
    </xf>
    <xf numFmtId="0" fontId="39" fillId="0" borderId="0" xfId="2" applyFont="1" applyAlignment="1">
      <alignment horizontal="center" vertical="center"/>
    </xf>
    <xf numFmtId="0" fontId="22" fillId="0" borderId="0" xfId="2" applyFont="1" applyAlignment="1">
      <alignment wrapText="1"/>
    </xf>
    <xf numFmtId="0" fontId="40" fillId="0" borderId="0" xfId="2" applyFont="1" applyAlignment="1">
      <alignment horizontal="center" vertical="center" wrapText="1"/>
    </xf>
    <xf numFmtId="0" fontId="22" fillId="0" borderId="0" xfId="2" applyFont="1"/>
    <xf numFmtId="0" fontId="41" fillId="5" borderId="0" xfId="1" applyFont="1" applyFill="1" applyAlignment="1">
      <alignment horizontal="centerContinuous" vertical="center"/>
    </xf>
    <xf numFmtId="0" fontId="42" fillId="5" borderId="0" xfId="1" applyFont="1" applyFill="1" applyAlignment="1">
      <alignment horizontal="center" vertical="center"/>
    </xf>
    <xf numFmtId="0" fontId="43" fillId="5" borderId="0" xfId="1" applyFont="1" applyFill="1" applyAlignment="1">
      <alignment horizontal="centerContinuous" vertical="center"/>
    </xf>
    <xf numFmtId="0" fontId="22" fillId="0" borderId="0" xfId="2" applyFont="1" applyAlignment="1">
      <alignment vertical="center" wrapText="1"/>
    </xf>
    <xf numFmtId="0" fontId="22" fillId="0" borderId="0" xfId="2" applyFont="1" applyAlignment="1">
      <alignment vertical="center"/>
    </xf>
    <xf numFmtId="0" fontId="22" fillId="0" borderId="0" xfId="2" applyFont="1" applyAlignment="1">
      <alignment horizontal="center" vertical="center"/>
    </xf>
    <xf numFmtId="0" fontId="44" fillId="0" borderId="0" xfId="2" applyFont="1" applyAlignment="1">
      <alignment horizontal="center" vertical="center" wrapText="1"/>
    </xf>
    <xf numFmtId="0" fontId="45" fillId="0" borderId="0" xfId="2" applyFont="1" applyAlignment="1">
      <alignment horizontal="center" vertical="center"/>
    </xf>
    <xf numFmtId="0" fontId="46" fillId="0" borderId="0" xfId="2" applyFont="1" applyAlignment="1">
      <alignment vertical="center" wrapText="1"/>
    </xf>
    <xf numFmtId="0" fontId="18"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vertical="center" wrapText="1"/>
    </xf>
    <xf numFmtId="3" fontId="39" fillId="0" borderId="7" xfId="2" applyNumberFormat="1" applyFont="1" applyBorder="1" applyAlignment="1" applyProtection="1">
      <alignment horizontal="center" vertical="center" wrapText="1"/>
      <protection locked="0"/>
    </xf>
    <xf numFmtId="0" fontId="47" fillId="0" borderId="0" xfId="2" applyFont="1" applyAlignment="1">
      <alignment vertical="center" wrapText="1"/>
    </xf>
    <xf numFmtId="0" fontId="22" fillId="0" borderId="0" xfId="2" applyFont="1" applyAlignment="1" applyProtection="1">
      <alignment horizontal="center" vertical="center"/>
      <protection hidden="1"/>
    </xf>
    <xf numFmtId="0" fontId="48" fillId="0" borderId="0" xfId="2" applyFont="1" applyAlignment="1">
      <alignment horizontal="center" vertical="center"/>
    </xf>
    <xf numFmtId="0" fontId="37" fillId="0" borderId="0" xfId="2" applyFont="1" applyAlignment="1">
      <alignment horizontal="center" vertical="center" wrapText="1"/>
    </xf>
    <xf numFmtId="3" fontId="49" fillId="0" borderId="7" xfId="2" applyNumberFormat="1" applyFont="1" applyBorder="1" applyAlignment="1" applyProtection="1">
      <alignment horizontal="center" vertical="center" wrapText="1"/>
      <protection locked="0"/>
    </xf>
    <xf numFmtId="0" fontId="39" fillId="0" borderId="0" xfId="2" applyFont="1" applyAlignment="1">
      <alignment vertical="center"/>
    </xf>
    <xf numFmtId="0" fontId="46" fillId="0" borderId="0" xfId="2" applyFont="1" applyAlignment="1">
      <alignment vertical="center"/>
    </xf>
    <xf numFmtId="0" fontId="37" fillId="0" borderId="0" xfId="2" applyFont="1" applyAlignment="1">
      <alignment vertical="center"/>
    </xf>
    <xf numFmtId="49" fontId="22" fillId="0" borderId="8" xfId="2" applyNumberFormat="1" applyFont="1" applyBorder="1" applyAlignment="1" applyProtection="1">
      <alignment horizontal="center" vertical="center" wrapText="1"/>
      <protection locked="0"/>
    </xf>
    <xf numFmtId="49" fontId="22" fillId="0" borderId="40" xfId="2" applyNumberFormat="1" applyFont="1" applyBorder="1" applyAlignment="1" applyProtection="1">
      <alignment horizontal="center" vertical="center" wrapText="1"/>
      <protection locked="0"/>
    </xf>
    <xf numFmtId="49" fontId="22" fillId="0" borderId="41" xfId="2" applyNumberFormat="1" applyFont="1" applyBorder="1" applyAlignment="1" applyProtection="1">
      <alignment horizontal="center" vertical="center" wrapText="1"/>
      <protection locked="0"/>
    </xf>
    <xf numFmtId="0" fontId="50" fillId="0" borderId="0" xfId="2" applyFont="1" applyAlignment="1">
      <alignment vertical="center" wrapText="1"/>
    </xf>
    <xf numFmtId="0" fontId="44" fillId="0" borderId="0" xfId="2" applyFont="1" applyAlignment="1">
      <alignment vertical="center"/>
    </xf>
    <xf numFmtId="0" fontId="39" fillId="0" borderId="0" xfId="2" applyFont="1" applyAlignment="1">
      <alignment vertical="center" wrapText="1"/>
    </xf>
    <xf numFmtId="0" fontId="44" fillId="0" borderId="0" xfId="2" applyFont="1" applyAlignment="1">
      <alignment horizontal="center" vertical="center"/>
    </xf>
    <xf numFmtId="0" fontId="22" fillId="0" borderId="0" xfId="1" applyFont="1" applyAlignment="1">
      <alignment horizontal="center" vertical="center"/>
    </xf>
    <xf numFmtId="0" fontId="44" fillId="0" borderId="0" xfId="6" applyFont="1"/>
    <xf numFmtId="0" fontId="22" fillId="0" borderId="0" xfId="6" applyFont="1"/>
    <xf numFmtId="0" fontId="39" fillId="0" borderId="0" xfId="6" applyFont="1"/>
    <xf numFmtId="0" fontId="51" fillId="0" borderId="0" xfId="6" applyFont="1" applyAlignment="1">
      <alignment wrapText="1"/>
    </xf>
    <xf numFmtId="0" fontId="44" fillId="0" borderId="0" xfId="2" applyFont="1"/>
    <xf numFmtId="0" fontId="37" fillId="0" borderId="0" xfId="2" applyFont="1"/>
    <xf numFmtId="0" fontId="39" fillId="0" borderId="0" xfId="2" applyFont="1"/>
    <xf numFmtId="164" fontId="25" fillId="0" borderId="0" xfId="4" applyNumberFormat="1" applyAlignment="1">
      <alignment vertical="center" wrapText="1"/>
    </xf>
    <xf numFmtId="0" fontId="28" fillId="3" borderId="0" xfId="5" applyFont="1" applyFill="1" applyAlignment="1">
      <alignment horizontal="centerContinuous" readingOrder="1"/>
    </xf>
    <xf numFmtId="14" fontId="25" fillId="0" borderId="0" xfId="4" applyNumberFormat="1" applyAlignment="1">
      <alignment vertical="top"/>
    </xf>
    <xf numFmtId="166" fontId="25" fillId="3" borderId="15" xfId="4" applyNumberFormat="1" applyFill="1" applyBorder="1" applyAlignment="1">
      <alignment horizontal="right" vertical="top"/>
    </xf>
    <xf numFmtId="166" fontId="52" fillId="0" borderId="0" xfId="4" applyNumberFormat="1" applyFont="1" applyAlignment="1">
      <alignment horizontal="right" vertical="center"/>
    </xf>
    <xf numFmtId="166" fontId="12" fillId="0" borderId="0" xfId="4" applyNumberFormat="1" applyFont="1" applyAlignment="1">
      <alignment horizontal="center" vertical="center" wrapText="1"/>
    </xf>
    <xf numFmtId="0" fontId="22" fillId="0" borderId="0" xfId="2" applyFont="1" applyAlignment="1" applyProtection="1">
      <alignment vertical="center"/>
      <protection hidden="1"/>
    </xf>
    <xf numFmtId="14" fontId="39" fillId="0" borderId="7" xfId="1" applyNumberFormat="1" applyFont="1" applyBorder="1" applyAlignment="1" applyProtection="1">
      <alignment horizontal="center" vertical="center" wrapText="1"/>
      <protection locked="0"/>
    </xf>
    <xf numFmtId="0" fontId="7" fillId="0" borderId="0" xfId="2" applyFont="1" applyAlignment="1">
      <alignment vertical="center" wrapText="1"/>
    </xf>
    <xf numFmtId="14" fontId="39" fillId="0" borderId="0" xfId="1" applyNumberFormat="1" applyFont="1" applyAlignment="1">
      <alignment horizontal="center" vertical="center" wrapText="1"/>
    </xf>
    <xf numFmtId="0" fontId="46" fillId="0" borderId="0" xfId="2" applyFont="1" applyAlignment="1">
      <alignment horizontal="center" vertical="center" wrapText="1"/>
    </xf>
    <xf numFmtId="0" fontId="53" fillId="0" borderId="0" xfId="2" applyFont="1" applyAlignment="1">
      <alignment vertical="center" wrapText="1"/>
    </xf>
    <xf numFmtId="0" fontId="50" fillId="0" borderId="0" xfId="6" applyFont="1" applyAlignment="1">
      <alignment vertical="center" wrapText="1"/>
    </xf>
    <xf numFmtId="0" fontId="22" fillId="0" borderId="0" xfId="6" applyFont="1" applyAlignment="1">
      <alignment vertical="center"/>
    </xf>
    <xf numFmtId="0" fontId="22" fillId="0" borderId="0" xfId="6" applyFont="1" applyAlignment="1" applyProtection="1">
      <alignment horizontal="center" vertical="center"/>
      <protection hidden="1"/>
    </xf>
    <xf numFmtId="0" fontId="7" fillId="0" borderId="0" xfId="6" applyFont="1" applyAlignment="1">
      <alignment vertical="center" wrapText="1"/>
    </xf>
    <xf numFmtId="0" fontId="3" fillId="0" borderId="0" xfId="6" applyFont="1" applyAlignment="1">
      <alignment vertical="center" wrapText="1"/>
    </xf>
    <xf numFmtId="0" fontId="46" fillId="0" borderId="0" xfId="6" applyFont="1" applyAlignment="1">
      <alignment vertical="center" wrapText="1"/>
    </xf>
    <xf numFmtId="0" fontId="39" fillId="0" borderId="0" xfId="6" applyFont="1" applyAlignment="1">
      <alignment vertical="center"/>
    </xf>
    <xf numFmtId="0" fontId="54" fillId="0" borderId="0" xfId="6" applyFont="1" applyAlignment="1">
      <alignment vertical="center" wrapText="1"/>
    </xf>
    <xf numFmtId="3" fontId="49" fillId="0" borderId="40" xfId="2" applyNumberFormat="1" applyFont="1" applyBorder="1" applyAlignment="1">
      <alignment horizontal="center" vertical="center" wrapText="1"/>
    </xf>
    <xf numFmtId="0" fontId="49" fillId="0" borderId="0" xfId="2" applyFont="1" applyAlignment="1">
      <alignment horizontal="center" vertical="center"/>
    </xf>
    <xf numFmtId="0" fontId="39" fillId="0" borderId="7" xfId="2" applyFont="1" applyBorder="1" applyAlignment="1" applyProtection="1">
      <alignment horizontal="center" vertical="center" wrapText="1"/>
      <protection locked="0"/>
    </xf>
    <xf numFmtId="0" fontId="55" fillId="0" borderId="0" xfId="2" applyFont="1" applyAlignment="1">
      <alignment vertical="center"/>
    </xf>
    <xf numFmtId="0" fontId="56" fillId="0" borderId="7" xfId="2" applyFont="1" applyBorder="1" applyAlignment="1" applyProtection="1">
      <alignment horizontal="center" vertical="center" wrapText="1"/>
      <protection locked="0"/>
    </xf>
    <xf numFmtId="0" fontId="57" fillId="0" borderId="0" xfId="2" applyFont="1" applyAlignment="1">
      <alignment vertical="center" wrapText="1"/>
    </xf>
    <xf numFmtId="0" fontId="4" fillId="0" borderId="0" xfId="2" applyFont="1" applyAlignment="1" applyProtection="1">
      <alignment horizontal="center" vertical="center"/>
      <protection hidden="1"/>
    </xf>
    <xf numFmtId="0" fontId="55" fillId="0" borderId="0" xfId="2" applyFont="1" applyAlignment="1" applyProtection="1">
      <alignment horizontal="center" vertical="center"/>
      <protection hidden="1"/>
    </xf>
    <xf numFmtId="0" fontId="12" fillId="0" borderId="0" xfId="2" applyFont="1" applyAlignment="1">
      <alignment vertical="center" wrapText="1"/>
    </xf>
    <xf numFmtId="10" fontId="39" fillId="0" borderId="7" xfId="2" applyNumberFormat="1" applyFont="1" applyBorder="1" applyAlignment="1" applyProtection="1">
      <alignment horizontal="center" vertical="center" wrapText="1"/>
      <protection locked="0"/>
    </xf>
  </cellXfs>
  <cellStyles count="7">
    <cellStyle name="Normale" xfId="0" builtinId="0"/>
    <cellStyle name="Normale 2" xfId="1" xr:uid="{D259984A-202D-458E-BE44-34817CB78930}"/>
    <cellStyle name="Normale 3" xfId="2" xr:uid="{65DE915C-B6E3-4822-B0B7-38FF26E88445}"/>
    <cellStyle name="Normale 4" xfId="6" xr:uid="{86CDBE60-1A05-4B65-8EDB-317410D809C7}"/>
    <cellStyle name="Normale 4 2" xfId="3" xr:uid="{6B0173F3-5AA3-4A30-B484-32CA3CF7ACD1}"/>
    <cellStyle name="Normale_modello si2 raln_MODIFICATO_ALESSIO" xfId="5" xr:uid="{E99B6CDA-B1AA-4413-8B3B-C4159B1FD0A5}"/>
    <cellStyle name="Normale_PRINFEL98_modello si2 raln_MODIFICATO_ALESSIO 2" xfId="4" xr:uid="{8101A0C1-3C7D-4A17-A920-5B2C62BAC8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148F2494-5550-4634-9683-8E80B5A57666}"/>
            </a:ext>
          </a:extLst>
        </xdr:cNvPr>
        <xdr:cNvSpPr txBox="1">
          <a:spLocks noChangeArrowheads="1"/>
        </xdr:cNvSpPr>
      </xdr:nvSpPr>
      <xdr:spPr bwMode="auto">
        <a:xfrm>
          <a:off x="1" y="504825"/>
          <a:ext cx="94869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226199CA-07A5-4B2A-A960-B5CF49D922B4}"/>
            </a:ext>
          </a:extLst>
        </xdr:cNvPr>
        <xdr:cNvSpPr txBox="1">
          <a:spLocks noChangeArrowheads="1"/>
        </xdr:cNvSpPr>
      </xdr:nvSpPr>
      <xdr:spPr bwMode="auto">
        <a:xfrm>
          <a:off x="1" y="504825"/>
          <a:ext cx="94869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t%20excel/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t%20excel/T15-SICI_RALN_REGIONI-E-AUT_LOC_-CCNL-NA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 val="Incongruenza 15"/>
    </sheetNames>
    <sheetDataSet>
      <sheetData sheetId="0"/>
      <sheetData sheetId="1"/>
      <sheetData sheetId="2"/>
      <sheetData sheetId="3"/>
      <sheetData sheetId="4"/>
      <sheetData sheetId="5"/>
      <sheetData sheetId="6">
        <row r="1">
          <cell r="A1" t="str">
            <v>REGIONI ED AUTONOMIE LOCALI - anno 2020</v>
          </cell>
          <cell r="L1">
            <v>2020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W8" t="str">
            <v>Dato</v>
          </cell>
        </row>
        <row r="9">
          <cell r="W9">
            <v>4703</v>
          </cell>
        </row>
        <row r="10">
          <cell r="W10">
            <v>7926</v>
          </cell>
        </row>
        <row r="11">
          <cell r="W11">
            <v>3253</v>
          </cell>
        </row>
        <row r="12">
          <cell r="W12">
            <v>0</v>
          </cell>
        </row>
        <row r="13">
          <cell r="W13">
            <v>8525</v>
          </cell>
        </row>
        <row r="14">
          <cell r="W14">
            <v>0</v>
          </cell>
        </row>
      </sheetData>
      <sheetData sheetId="22"/>
      <sheetData sheetId="23">
        <row r="8">
          <cell r="W8" t="str">
            <v>Dato</v>
          </cell>
        </row>
        <row r="9">
          <cell r="W9">
            <v>68447</v>
          </cell>
        </row>
        <row r="10">
          <cell r="W10">
            <v>14475</v>
          </cell>
        </row>
        <row r="11">
          <cell r="W11">
            <v>0</v>
          </cell>
        </row>
        <row r="12">
          <cell r="W12">
            <v>0</v>
          </cell>
        </row>
        <row r="13">
          <cell r="W13">
            <v>0</v>
          </cell>
        </row>
        <row r="14">
          <cell r="W14">
            <v>35459</v>
          </cell>
        </row>
        <row r="15">
          <cell r="W15">
            <v>6280</v>
          </cell>
        </row>
        <row r="16">
          <cell r="W16">
            <v>6335</v>
          </cell>
        </row>
        <row r="17">
          <cell r="W17">
            <v>13384</v>
          </cell>
        </row>
        <row r="18">
          <cell r="W18">
            <v>1478</v>
          </cell>
        </row>
        <row r="19">
          <cell r="W19">
            <v>0</v>
          </cell>
        </row>
        <row r="20">
          <cell r="W20">
            <v>0</v>
          </cell>
        </row>
        <row r="21">
          <cell r="W21">
            <v>0</v>
          </cell>
        </row>
        <row r="22">
          <cell r="W22">
            <v>2818</v>
          </cell>
        </row>
        <row r="23">
          <cell r="W23">
            <v>0</v>
          </cell>
        </row>
        <row r="24">
          <cell r="W24">
            <v>0</v>
          </cell>
        </row>
        <row r="25">
          <cell r="W25">
            <v>0</v>
          </cell>
        </row>
        <row r="26">
          <cell r="W26">
            <v>6775</v>
          </cell>
        </row>
        <row r="27">
          <cell r="W27">
            <v>0</v>
          </cell>
        </row>
        <row r="28">
          <cell r="W28">
            <v>0</v>
          </cell>
        </row>
        <row r="29">
          <cell r="W29">
            <v>588</v>
          </cell>
        </row>
        <row r="30">
          <cell r="W30">
            <v>1188</v>
          </cell>
        </row>
        <row r="31">
          <cell r="W31">
            <v>11908</v>
          </cell>
        </row>
        <row r="36">
          <cell r="W36">
            <v>50659</v>
          </cell>
        </row>
        <row r="37">
          <cell r="W37">
            <v>12710</v>
          </cell>
        </row>
        <row r="38">
          <cell r="W38">
            <v>0</v>
          </cell>
        </row>
        <row r="43">
          <cell r="W43">
            <v>3472</v>
          </cell>
        </row>
        <row r="44">
          <cell r="W44">
            <v>6440</v>
          </cell>
        </row>
        <row r="45">
          <cell r="W45">
            <v>0</v>
          </cell>
        </row>
        <row r="46">
          <cell r="W46">
            <v>1592</v>
          </cell>
        </row>
      </sheetData>
      <sheetData sheetId="24"/>
      <sheetData sheetId="25"/>
      <sheetData sheetId="26">
        <row r="13">
          <cell r="E13">
            <v>44175</v>
          </cell>
        </row>
        <row r="15">
          <cell r="E15">
            <v>44176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 val="Incongruenza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2962-12AC-48BF-837A-B4C06F66497D}">
  <sheetPr>
    <pageSetUpPr fitToPage="1"/>
  </sheetPr>
  <dimension ref="A1:W20"/>
  <sheetViews>
    <sheetView showGridLines="0" tabSelected="1" zoomScale="80" zoomScaleNormal="80" workbookViewId="0">
      <selection activeCell="G10" sqref="G10"/>
    </sheetView>
  </sheetViews>
  <sheetFormatPr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43.42578125" style="3" customWidth="1"/>
    <col min="9" max="13" width="9.140625" style="3"/>
    <col min="14" max="14" width="7.85546875" style="4" customWidth="1"/>
    <col min="15" max="17" width="12.5703125" style="6" hidden="1" customWidth="1"/>
    <col min="18" max="18" width="12.5703125" style="7" hidden="1" customWidth="1"/>
    <col min="19" max="19" width="3.140625" style="7" hidden="1" customWidth="1"/>
    <col min="20" max="22" width="12.5703125" style="6" hidden="1" customWidth="1"/>
    <col min="23" max="23" width="12.5703125" style="7" hidden="1" customWidth="1"/>
    <col min="24" max="256" width="9.140625" style="3"/>
    <col min="257" max="257" width="56.28515625" style="3" customWidth="1"/>
    <col min="258" max="258" width="9.140625" style="3"/>
    <col min="259" max="259" width="17.7109375" style="3" customWidth="1"/>
    <col min="260" max="260" width="2.85546875" style="3" customWidth="1"/>
    <col min="261" max="261" width="56.28515625" style="3" customWidth="1"/>
    <col min="262" max="262" width="9.140625" style="3"/>
    <col min="263" max="263" width="17.7109375" style="3" customWidth="1"/>
    <col min="264" max="264" width="43.42578125" style="3" customWidth="1"/>
    <col min="265" max="269" width="9.140625" style="3"/>
    <col min="270" max="270" width="7.85546875" style="3" customWidth="1"/>
    <col min="271" max="279" width="0" style="3" hidden="1" customWidth="1"/>
    <col min="280" max="512" width="9.140625" style="3"/>
    <col min="513" max="513" width="56.28515625" style="3" customWidth="1"/>
    <col min="514" max="514" width="9.140625" style="3"/>
    <col min="515" max="515" width="17.7109375" style="3" customWidth="1"/>
    <col min="516" max="516" width="2.85546875" style="3" customWidth="1"/>
    <col min="517" max="517" width="56.28515625" style="3" customWidth="1"/>
    <col min="518" max="518" width="9.140625" style="3"/>
    <col min="519" max="519" width="17.7109375" style="3" customWidth="1"/>
    <col min="520" max="520" width="43.42578125" style="3" customWidth="1"/>
    <col min="521" max="525" width="9.140625" style="3"/>
    <col min="526" max="526" width="7.85546875" style="3" customWidth="1"/>
    <col min="527" max="535" width="0" style="3" hidden="1" customWidth="1"/>
    <col min="536" max="768" width="9.140625" style="3"/>
    <col min="769" max="769" width="56.28515625" style="3" customWidth="1"/>
    <col min="770" max="770" width="9.140625" style="3"/>
    <col min="771" max="771" width="17.7109375" style="3" customWidth="1"/>
    <col min="772" max="772" width="2.85546875" style="3" customWidth="1"/>
    <col min="773" max="773" width="56.28515625" style="3" customWidth="1"/>
    <col min="774" max="774" width="9.140625" style="3"/>
    <col min="775" max="775" width="17.7109375" style="3" customWidth="1"/>
    <col min="776" max="776" width="43.42578125" style="3" customWidth="1"/>
    <col min="777" max="781" width="9.140625" style="3"/>
    <col min="782" max="782" width="7.85546875" style="3" customWidth="1"/>
    <col min="783" max="791" width="0" style="3" hidden="1" customWidth="1"/>
    <col min="792" max="1024" width="9.140625" style="3"/>
    <col min="1025" max="1025" width="56.28515625" style="3" customWidth="1"/>
    <col min="1026" max="1026" width="9.140625" style="3"/>
    <col min="1027" max="1027" width="17.7109375" style="3" customWidth="1"/>
    <col min="1028" max="1028" width="2.85546875" style="3" customWidth="1"/>
    <col min="1029" max="1029" width="56.28515625" style="3" customWidth="1"/>
    <col min="1030" max="1030" width="9.140625" style="3"/>
    <col min="1031" max="1031" width="17.7109375" style="3" customWidth="1"/>
    <col min="1032" max="1032" width="43.42578125" style="3" customWidth="1"/>
    <col min="1033" max="1037" width="9.140625" style="3"/>
    <col min="1038" max="1038" width="7.85546875" style="3" customWidth="1"/>
    <col min="1039" max="1047" width="0" style="3" hidden="1" customWidth="1"/>
    <col min="1048" max="1280" width="9.140625" style="3"/>
    <col min="1281" max="1281" width="56.28515625" style="3" customWidth="1"/>
    <col min="1282" max="1282" width="9.140625" style="3"/>
    <col min="1283" max="1283" width="17.7109375" style="3" customWidth="1"/>
    <col min="1284" max="1284" width="2.85546875" style="3" customWidth="1"/>
    <col min="1285" max="1285" width="56.28515625" style="3" customWidth="1"/>
    <col min="1286" max="1286" width="9.140625" style="3"/>
    <col min="1287" max="1287" width="17.7109375" style="3" customWidth="1"/>
    <col min="1288" max="1288" width="43.42578125" style="3" customWidth="1"/>
    <col min="1289" max="1293" width="9.140625" style="3"/>
    <col min="1294" max="1294" width="7.85546875" style="3" customWidth="1"/>
    <col min="1295" max="1303" width="0" style="3" hidden="1" customWidth="1"/>
    <col min="1304" max="1536" width="9.140625" style="3"/>
    <col min="1537" max="1537" width="56.28515625" style="3" customWidth="1"/>
    <col min="1538" max="1538" width="9.140625" style="3"/>
    <col min="1539" max="1539" width="17.7109375" style="3" customWidth="1"/>
    <col min="1540" max="1540" width="2.85546875" style="3" customWidth="1"/>
    <col min="1541" max="1541" width="56.28515625" style="3" customWidth="1"/>
    <col min="1542" max="1542" width="9.140625" style="3"/>
    <col min="1543" max="1543" width="17.7109375" style="3" customWidth="1"/>
    <col min="1544" max="1544" width="43.42578125" style="3" customWidth="1"/>
    <col min="1545" max="1549" width="9.140625" style="3"/>
    <col min="1550" max="1550" width="7.85546875" style="3" customWidth="1"/>
    <col min="1551" max="1559" width="0" style="3" hidden="1" customWidth="1"/>
    <col min="1560" max="1792" width="9.140625" style="3"/>
    <col min="1793" max="1793" width="56.28515625" style="3" customWidth="1"/>
    <col min="1794" max="1794" width="9.140625" style="3"/>
    <col min="1795" max="1795" width="17.7109375" style="3" customWidth="1"/>
    <col min="1796" max="1796" width="2.85546875" style="3" customWidth="1"/>
    <col min="1797" max="1797" width="56.28515625" style="3" customWidth="1"/>
    <col min="1798" max="1798" width="9.140625" style="3"/>
    <col min="1799" max="1799" width="17.7109375" style="3" customWidth="1"/>
    <col min="1800" max="1800" width="43.42578125" style="3" customWidth="1"/>
    <col min="1801" max="1805" width="9.140625" style="3"/>
    <col min="1806" max="1806" width="7.85546875" style="3" customWidth="1"/>
    <col min="1807" max="1815" width="0" style="3" hidden="1" customWidth="1"/>
    <col min="1816" max="2048" width="9.140625" style="3"/>
    <col min="2049" max="2049" width="56.28515625" style="3" customWidth="1"/>
    <col min="2050" max="2050" width="9.140625" style="3"/>
    <col min="2051" max="2051" width="17.7109375" style="3" customWidth="1"/>
    <col min="2052" max="2052" width="2.85546875" style="3" customWidth="1"/>
    <col min="2053" max="2053" width="56.28515625" style="3" customWidth="1"/>
    <col min="2054" max="2054" width="9.140625" style="3"/>
    <col min="2055" max="2055" width="17.7109375" style="3" customWidth="1"/>
    <col min="2056" max="2056" width="43.42578125" style="3" customWidth="1"/>
    <col min="2057" max="2061" width="9.140625" style="3"/>
    <col min="2062" max="2062" width="7.85546875" style="3" customWidth="1"/>
    <col min="2063" max="2071" width="0" style="3" hidden="1" customWidth="1"/>
    <col min="2072" max="2304" width="9.140625" style="3"/>
    <col min="2305" max="2305" width="56.28515625" style="3" customWidth="1"/>
    <col min="2306" max="2306" width="9.140625" style="3"/>
    <col min="2307" max="2307" width="17.7109375" style="3" customWidth="1"/>
    <col min="2308" max="2308" width="2.85546875" style="3" customWidth="1"/>
    <col min="2309" max="2309" width="56.28515625" style="3" customWidth="1"/>
    <col min="2310" max="2310" width="9.140625" style="3"/>
    <col min="2311" max="2311" width="17.7109375" style="3" customWidth="1"/>
    <col min="2312" max="2312" width="43.42578125" style="3" customWidth="1"/>
    <col min="2313" max="2317" width="9.140625" style="3"/>
    <col min="2318" max="2318" width="7.85546875" style="3" customWidth="1"/>
    <col min="2319" max="2327" width="0" style="3" hidden="1" customWidth="1"/>
    <col min="2328" max="2560" width="9.140625" style="3"/>
    <col min="2561" max="2561" width="56.28515625" style="3" customWidth="1"/>
    <col min="2562" max="2562" width="9.140625" style="3"/>
    <col min="2563" max="2563" width="17.7109375" style="3" customWidth="1"/>
    <col min="2564" max="2564" width="2.85546875" style="3" customWidth="1"/>
    <col min="2565" max="2565" width="56.28515625" style="3" customWidth="1"/>
    <col min="2566" max="2566" width="9.140625" style="3"/>
    <col min="2567" max="2567" width="17.7109375" style="3" customWidth="1"/>
    <col min="2568" max="2568" width="43.42578125" style="3" customWidth="1"/>
    <col min="2569" max="2573" width="9.140625" style="3"/>
    <col min="2574" max="2574" width="7.85546875" style="3" customWidth="1"/>
    <col min="2575" max="2583" width="0" style="3" hidden="1" customWidth="1"/>
    <col min="2584" max="2816" width="9.140625" style="3"/>
    <col min="2817" max="2817" width="56.28515625" style="3" customWidth="1"/>
    <col min="2818" max="2818" width="9.140625" style="3"/>
    <col min="2819" max="2819" width="17.7109375" style="3" customWidth="1"/>
    <col min="2820" max="2820" width="2.85546875" style="3" customWidth="1"/>
    <col min="2821" max="2821" width="56.28515625" style="3" customWidth="1"/>
    <col min="2822" max="2822" width="9.140625" style="3"/>
    <col min="2823" max="2823" width="17.7109375" style="3" customWidth="1"/>
    <col min="2824" max="2824" width="43.42578125" style="3" customWidth="1"/>
    <col min="2825" max="2829" width="9.140625" style="3"/>
    <col min="2830" max="2830" width="7.85546875" style="3" customWidth="1"/>
    <col min="2831" max="2839" width="0" style="3" hidden="1" customWidth="1"/>
    <col min="2840" max="3072" width="9.140625" style="3"/>
    <col min="3073" max="3073" width="56.28515625" style="3" customWidth="1"/>
    <col min="3074" max="3074" width="9.140625" style="3"/>
    <col min="3075" max="3075" width="17.7109375" style="3" customWidth="1"/>
    <col min="3076" max="3076" width="2.85546875" style="3" customWidth="1"/>
    <col min="3077" max="3077" width="56.28515625" style="3" customWidth="1"/>
    <col min="3078" max="3078" width="9.140625" style="3"/>
    <col min="3079" max="3079" width="17.7109375" style="3" customWidth="1"/>
    <col min="3080" max="3080" width="43.42578125" style="3" customWidth="1"/>
    <col min="3081" max="3085" width="9.140625" style="3"/>
    <col min="3086" max="3086" width="7.85546875" style="3" customWidth="1"/>
    <col min="3087" max="3095" width="0" style="3" hidden="1" customWidth="1"/>
    <col min="3096" max="3328" width="9.140625" style="3"/>
    <col min="3329" max="3329" width="56.28515625" style="3" customWidth="1"/>
    <col min="3330" max="3330" width="9.140625" style="3"/>
    <col min="3331" max="3331" width="17.7109375" style="3" customWidth="1"/>
    <col min="3332" max="3332" width="2.85546875" style="3" customWidth="1"/>
    <col min="3333" max="3333" width="56.28515625" style="3" customWidth="1"/>
    <col min="3334" max="3334" width="9.140625" style="3"/>
    <col min="3335" max="3335" width="17.7109375" style="3" customWidth="1"/>
    <col min="3336" max="3336" width="43.42578125" style="3" customWidth="1"/>
    <col min="3337" max="3341" width="9.140625" style="3"/>
    <col min="3342" max="3342" width="7.85546875" style="3" customWidth="1"/>
    <col min="3343" max="3351" width="0" style="3" hidden="1" customWidth="1"/>
    <col min="3352" max="3584" width="9.140625" style="3"/>
    <col min="3585" max="3585" width="56.28515625" style="3" customWidth="1"/>
    <col min="3586" max="3586" width="9.140625" style="3"/>
    <col min="3587" max="3587" width="17.7109375" style="3" customWidth="1"/>
    <col min="3588" max="3588" width="2.85546875" style="3" customWidth="1"/>
    <col min="3589" max="3589" width="56.28515625" style="3" customWidth="1"/>
    <col min="3590" max="3590" width="9.140625" style="3"/>
    <col min="3591" max="3591" width="17.7109375" style="3" customWidth="1"/>
    <col min="3592" max="3592" width="43.42578125" style="3" customWidth="1"/>
    <col min="3593" max="3597" width="9.140625" style="3"/>
    <col min="3598" max="3598" width="7.85546875" style="3" customWidth="1"/>
    <col min="3599" max="3607" width="0" style="3" hidden="1" customWidth="1"/>
    <col min="3608" max="3840" width="9.140625" style="3"/>
    <col min="3841" max="3841" width="56.28515625" style="3" customWidth="1"/>
    <col min="3842" max="3842" width="9.140625" style="3"/>
    <col min="3843" max="3843" width="17.7109375" style="3" customWidth="1"/>
    <col min="3844" max="3844" width="2.85546875" style="3" customWidth="1"/>
    <col min="3845" max="3845" width="56.28515625" style="3" customWidth="1"/>
    <col min="3846" max="3846" width="9.140625" style="3"/>
    <col min="3847" max="3847" width="17.7109375" style="3" customWidth="1"/>
    <col min="3848" max="3848" width="43.42578125" style="3" customWidth="1"/>
    <col min="3849" max="3853" width="9.140625" style="3"/>
    <col min="3854" max="3854" width="7.85546875" style="3" customWidth="1"/>
    <col min="3855" max="3863" width="0" style="3" hidden="1" customWidth="1"/>
    <col min="3864" max="4096" width="9.140625" style="3"/>
    <col min="4097" max="4097" width="56.28515625" style="3" customWidth="1"/>
    <col min="4098" max="4098" width="9.140625" style="3"/>
    <col min="4099" max="4099" width="17.7109375" style="3" customWidth="1"/>
    <col min="4100" max="4100" width="2.85546875" style="3" customWidth="1"/>
    <col min="4101" max="4101" width="56.28515625" style="3" customWidth="1"/>
    <col min="4102" max="4102" width="9.140625" style="3"/>
    <col min="4103" max="4103" width="17.7109375" style="3" customWidth="1"/>
    <col min="4104" max="4104" width="43.42578125" style="3" customWidth="1"/>
    <col min="4105" max="4109" width="9.140625" style="3"/>
    <col min="4110" max="4110" width="7.85546875" style="3" customWidth="1"/>
    <col min="4111" max="4119" width="0" style="3" hidden="1" customWidth="1"/>
    <col min="4120" max="4352" width="9.140625" style="3"/>
    <col min="4353" max="4353" width="56.28515625" style="3" customWidth="1"/>
    <col min="4354" max="4354" width="9.140625" style="3"/>
    <col min="4355" max="4355" width="17.7109375" style="3" customWidth="1"/>
    <col min="4356" max="4356" width="2.85546875" style="3" customWidth="1"/>
    <col min="4357" max="4357" width="56.28515625" style="3" customWidth="1"/>
    <col min="4358" max="4358" width="9.140625" style="3"/>
    <col min="4359" max="4359" width="17.7109375" style="3" customWidth="1"/>
    <col min="4360" max="4360" width="43.42578125" style="3" customWidth="1"/>
    <col min="4361" max="4365" width="9.140625" style="3"/>
    <col min="4366" max="4366" width="7.85546875" style="3" customWidth="1"/>
    <col min="4367" max="4375" width="0" style="3" hidden="1" customWidth="1"/>
    <col min="4376" max="4608" width="9.140625" style="3"/>
    <col min="4609" max="4609" width="56.28515625" style="3" customWidth="1"/>
    <col min="4610" max="4610" width="9.140625" style="3"/>
    <col min="4611" max="4611" width="17.7109375" style="3" customWidth="1"/>
    <col min="4612" max="4612" width="2.85546875" style="3" customWidth="1"/>
    <col min="4613" max="4613" width="56.28515625" style="3" customWidth="1"/>
    <col min="4614" max="4614" width="9.140625" style="3"/>
    <col min="4615" max="4615" width="17.7109375" style="3" customWidth="1"/>
    <col min="4616" max="4616" width="43.42578125" style="3" customWidth="1"/>
    <col min="4617" max="4621" width="9.140625" style="3"/>
    <col min="4622" max="4622" width="7.85546875" style="3" customWidth="1"/>
    <col min="4623" max="4631" width="0" style="3" hidden="1" customWidth="1"/>
    <col min="4632" max="4864" width="9.140625" style="3"/>
    <col min="4865" max="4865" width="56.28515625" style="3" customWidth="1"/>
    <col min="4866" max="4866" width="9.140625" style="3"/>
    <col min="4867" max="4867" width="17.7109375" style="3" customWidth="1"/>
    <col min="4868" max="4868" width="2.85546875" style="3" customWidth="1"/>
    <col min="4869" max="4869" width="56.28515625" style="3" customWidth="1"/>
    <col min="4870" max="4870" width="9.140625" style="3"/>
    <col min="4871" max="4871" width="17.7109375" style="3" customWidth="1"/>
    <col min="4872" max="4872" width="43.42578125" style="3" customWidth="1"/>
    <col min="4873" max="4877" width="9.140625" style="3"/>
    <col min="4878" max="4878" width="7.85546875" style="3" customWidth="1"/>
    <col min="4879" max="4887" width="0" style="3" hidden="1" customWidth="1"/>
    <col min="4888" max="5120" width="9.140625" style="3"/>
    <col min="5121" max="5121" width="56.28515625" style="3" customWidth="1"/>
    <col min="5122" max="5122" width="9.140625" style="3"/>
    <col min="5123" max="5123" width="17.7109375" style="3" customWidth="1"/>
    <col min="5124" max="5124" width="2.85546875" style="3" customWidth="1"/>
    <col min="5125" max="5125" width="56.28515625" style="3" customWidth="1"/>
    <col min="5126" max="5126" width="9.140625" style="3"/>
    <col min="5127" max="5127" width="17.7109375" style="3" customWidth="1"/>
    <col min="5128" max="5128" width="43.42578125" style="3" customWidth="1"/>
    <col min="5129" max="5133" width="9.140625" style="3"/>
    <col min="5134" max="5134" width="7.85546875" style="3" customWidth="1"/>
    <col min="5135" max="5143" width="0" style="3" hidden="1" customWidth="1"/>
    <col min="5144" max="5376" width="9.140625" style="3"/>
    <col min="5377" max="5377" width="56.28515625" style="3" customWidth="1"/>
    <col min="5378" max="5378" width="9.140625" style="3"/>
    <col min="5379" max="5379" width="17.7109375" style="3" customWidth="1"/>
    <col min="5380" max="5380" width="2.85546875" style="3" customWidth="1"/>
    <col min="5381" max="5381" width="56.28515625" style="3" customWidth="1"/>
    <col min="5382" max="5382" width="9.140625" style="3"/>
    <col min="5383" max="5383" width="17.7109375" style="3" customWidth="1"/>
    <col min="5384" max="5384" width="43.42578125" style="3" customWidth="1"/>
    <col min="5385" max="5389" width="9.140625" style="3"/>
    <col min="5390" max="5390" width="7.85546875" style="3" customWidth="1"/>
    <col min="5391" max="5399" width="0" style="3" hidden="1" customWidth="1"/>
    <col min="5400" max="5632" width="9.140625" style="3"/>
    <col min="5633" max="5633" width="56.28515625" style="3" customWidth="1"/>
    <col min="5634" max="5634" width="9.140625" style="3"/>
    <col min="5635" max="5635" width="17.7109375" style="3" customWidth="1"/>
    <col min="5636" max="5636" width="2.85546875" style="3" customWidth="1"/>
    <col min="5637" max="5637" width="56.28515625" style="3" customWidth="1"/>
    <col min="5638" max="5638" width="9.140625" style="3"/>
    <col min="5639" max="5639" width="17.7109375" style="3" customWidth="1"/>
    <col min="5640" max="5640" width="43.42578125" style="3" customWidth="1"/>
    <col min="5641" max="5645" width="9.140625" style="3"/>
    <col min="5646" max="5646" width="7.85546875" style="3" customWidth="1"/>
    <col min="5647" max="5655" width="0" style="3" hidden="1" customWidth="1"/>
    <col min="5656" max="5888" width="9.140625" style="3"/>
    <col min="5889" max="5889" width="56.28515625" style="3" customWidth="1"/>
    <col min="5890" max="5890" width="9.140625" style="3"/>
    <col min="5891" max="5891" width="17.7109375" style="3" customWidth="1"/>
    <col min="5892" max="5892" width="2.85546875" style="3" customWidth="1"/>
    <col min="5893" max="5893" width="56.28515625" style="3" customWidth="1"/>
    <col min="5894" max="5894" width="9.140625" style="3"/>
    <col min="5895" max="5895" width="17.7109375" style="3" customWidth="1"/>
    <col min="5896" max="5896" width="43.42578125" style="3" customWidth="1"/>
    <col min="5897" max="5901" width="9.140625" style="3"/>
    <col min="5902" max="5902" width="7.85546875" style="3" customWidth="1"/>
    <col min="5903" max="5911" width="0" style="3" hidden="1" customWidth="1"/>
    <col min="5912" max="6144" width="9.140625" style="3"/>
    <col min="6145" max="6145" width="56.28515625" style="3" customWidth="1"/>
    <col min="6146" max="6146" width="9.140625" style="3"/>
    <col min="6147" max="6147" width="17.7109375" style="3" customWidth="1"/>
    <col min="6148" max="6148" width="2.85546875" style="3" customWidth="1"/>
    <col min="6149" max="6149" width="56.28515625" style="3" customWidth="1"/>
    <col min="6150" max="6150" width="9.140625" style="3"/>
    <col min="6151" max="6151" width="17.7109375" style="3" customWidth="1"/>
    <col min="6152" max="6152" width="43.42578125" style="3" customWidth="1"/>
    <col min="6153" max="6157" width="9.140625" style="3"/>
    <col min="6158" max="6158" width="7.85546875" style="3" customWidth="1"/>
    <col min="6159" max="6167" width="0" style="3" hidden="1" customWidth="1"/>
    <col min="6168" max="6400" width="9.140625" style="3"/>
    <col min="6401" max="6401" width="56.28515625" style="3" customWidth="1"/>
    <col min="6402" max="6402" width="9.140625" style="3"/>
    <col min="6403" max="6403" width="17.7109375" style="3" customWidth="1"/>
    <col min="6404" max="6404" width="2.85546875" style="3" customWidth="1"/>
    <col min="6405" max="6405" width="56.28515625" style="3" customWidth="1"/>
    <col min="6406" max="6406" width="9.140625" style="3"/>
    <col min="6407" max="6407" width="17.7109375" style="3" customWidth="1"/>
    <col min="6408" max="6408" width="43.42578125" style="3" customWidth="1"/>
    <col min="6409" max="6413" width="9.140625" style="3"/>
    <col min="6414" max="6414" width="7.85546875" style="3" customWidth="1"/>
    <col min="6415" max="6423" width="0" style="3" hidden="1" customWidth="1"/>
    <col min="6424" max="6656" width="9.140625" style="3"/>
    <col min="6657" max="6657" width="56.28515625" style="3" customWidth="1"/>
    <col min="6658" max="6658" width="9.140625" style="3"/>
    <col min="6659" max="6659" width="17.7109375" style="3" customWidth="1"/>
    <col min="6660" max="6660" width="2.85546875" style="3" customWidth="1"/>
    <col min="6661" max="6661" width="56.28515625" style="3" customWidth="1"/>
    <col min="6662" max="6662" width="9.140625" style="3"/>
    <col min="6663" max="6663" width="17.7109375" style="3" customWidth="1"/>
    <col min="6664" max="6664" width="43.42578125" style="3" customWidth="1"/>
    <col min="6665" max="6669" width="9.140625" style="3"/>
    <col min="6670" max="6670" width="7.85546875" style="3" customWidth="1"/>
    <col min="6671" max="6679" width="0" style="3" hidden="1" customWidth="1"/>
    <col min="6680" max="6912" width="9.140625" style="3"/>
    <col min="6913" max="6913" width="56.28515625" style="3" customWidth="1"/>
    <col min="6914" max="6914" width="9.140625" style="3"/>
    <col min="6915" max="6915" width="17.7109375" style="3" customWidth="1"/>
    <col min="6916" max="6916" width="2.85546875" style="3" customWidth="1"/>
    <col min="6917" max="6917" width="56.28515625" style="3" customWidth="1"/>
    <col min="6918" max="6918" width="9.140625" style="3"/>
    <col min="6919" max="6919" width="17.7109375" style="3" customWidth="1"/>
    <col min="6920" max="6920" width="43.42578125" style="3" customWidth="1"/>
    <col min="6921" max="6925" width="9.140625" style="3"/>
    <col min="6926" max="6926" width="7.85546875" style="3" customWidth="1"/>
    <col min="6927" max="6935" width="0" style="3" hidden="1" customWidth="1"/>
    <col min="6936" max="7168" width="9.140625" style="3"/>
    <col min="7169" max="7169" width="56.28515625" style="3" customWidth="1"/>
    <col min="7170" max="7170" width="9.140625" style="3"/>
    <col min="7171" max="7171" width="17.7109375" style="3" customWidth="1"/>
    <col min="7172" max="7172" width="2.85546875" style="3" customWidth="1"/>
    <col min="7173" max="7173" width="56.28515625" style="3" customWidth="1"/>
    <col min="7174" max="7174" width="9.140625" style="3"/>
    <col min="7175" max="7175" width="17.7109375" style="3" customWidth="1"/>
    <col min="7176" max="7176" width="43.42578125" style="3" customWidth="1"/>
    <col min="7177" max="7181" width="9.140625" style="3"/>
    <col min="7182" max="7182" width="7.85546875" style="3" customWidth="1"/>
    <col min="7183" max="7191" width="0" style="3" hidden="1" customWidth="1"/>
    <col min="7192" max="7424" width="9.140625" style="3"/>
    <col min="7425" max="7425" width="56.28515625" style="3" customWidth="1"/>
    <col min="7426" max="7426" width="9.140625" style="3"/>
    <col min="7427" max="7427" width="17.7109375" style="3" customWidth="1"/>
    <col min="7428" max="7428" width="2.85546875" style="3" customWidth="1"/>
    <col min="7429" max="7429" width="56.28515625" style="3" customWidth="1"/>
    <col min="7430" max="7430" width="9.140625" style="3"/>
    <col min="7431" max="7431" width="17.7109375" style="3" customWidth="1"/>
    <col min="7432" max="7432" width="43.42578125" style="3" customWidth="1"/>
    <col min="7433" max="7437" width="9.140625" style="3"/>
    <col min="7438" max="7438" width="7.85546875" style="3" customWidth="1"/>
    <col min="7439" max="7447" width="0" style="3" hidden="1" customWidth="1"/>
    <col min="7448" max="7680" width="9.140625" style="3"/>
    <col min="7681" max="7681" width="56.28515625" style="3" customWidth="1"/>
    <col min="7682" max="7682" width="9.140625" style="3"/>
    <col min="7683" max="7683" width="17.7109375" style="3" customWidth="1"/>
    <col min="7684" max="7684" width="2.85546875" style="3" customWidth="1"/>
    <col min="7685" max="7685" width="56.28515625" style="3" customWidth="1"/>
    <col min="7686" max="7686" width="9.140625" style="3"/>
    <col min="7687" max="7687" width="17.7109375" style="3" customWidth="1"/>
    <col min="7688" max="7688" width="43.42578125" style="3" customWidth="1"/>
    <col min="7689" max="7693" width="9.140625" style="3"/>
    <col min="7694" max="7694" width="7.85546875" style="3" customWidth="1"/>
    <col min="7695" max="7703" width="0" style="3" hidden="1" customWidth="1"/>
    <col min="7704" max="7936" width="9.140625" style="3"/>
    <col min="7937" max="7937" width="56.28515625" style="3" customWidth="1"/>
    <col min="7938" max="7938" width="9.140625" style="3"/>
    <col min="7939" max="7939" width="17.7109375" style="3" customWidth="1"/>
    <col min="7940" max="7940" width="2.85546875" style="3" customWidth="1"/>
    <col min="7941" max="7941" width="56.28515625" style="3" customWidth="1"/>
    <col min="7942" max="7942" width="9.140625" style="3"/>
    <col min="7943" max="7943" width="17.7109375" style="3" customWidth="1"/>
    <col min="7944" max="7944" width="43.42578125" style="3" customWidth="1"/>
    <col min="7945" max="7949" width="9.140625" style="3"/>
    <col min="7950" max="7950" width="7.85546875" style="3" customWidth="1"/>
    <col min="7951" max="7959" width="0" style="3" hidden="1" customWidth="1"/>
    <col min="7960" max="8192" width="9.140625" style="3"/>
    <col min="8193" max="8193" width="56.28515625" style="3" customWidth="1"/>
    <col min="8194" max="8194" width="9.140625" style="3"/>
    <col min="8195" max="8195" width="17.7109375" style="3" customWidth="1"/>
    <col min="8196" max="8196" width="2.85546875" style="3" customWidth="1"/>
    <col min="8197" max="8197" width="56.28515625" style="3" customWidth="1"/>
    <col min="8198" max="8198" width="9.140625" style="3"/>
    <col min="8199" max="8199" width="17.7109375" style="3" customWidth="1"/>
    <col min="8200" max="8200" width="43.42578125" style="3" customWidth="1"/>
    <col min="8201" max="8205" width="9.140625" style="3"/>
    <col min="8206" max="8206" width="7.85546875" style="3" customWidth="1"/>
    <col min="8207" max="8215" width="0" style="3" hidden="1" customWidth="1"/>
    <col min="8216" max="8448" width="9.140625" style="3"/>
    <col min="8449" max="8449" width="56.28515625" style="3" customWidth="1"/>
    <col min="8450" max="8450" width="9.140625" style="3"/>
    <col min="8451" max="8451" width="17.7109375" style="3" customWidth="1"/>
    <col min="8452" max="8452" width="2.85546875" style="3" customWidth="1"/>
    <col min="8453" max="8453" width="56.28515625" style="3" customWidth="1"/>
    <col min="8454" max="8454" width="9.140625" style="3"/>
    <col min="8455" max="8455" width="17.7109375" style="3" customWidth="1"/>
    <col min="8456" max="8456" width="43.42578125" style="3" customWidth="1"/>
    <col min="8457" max="8461" width="9.140625" style="3"/>
    <col min="8462" max="8462" width="7.85546875" style="3" customWidth="1"/>
    <col min="8463" max="8471" width="0" style="3" hidden="1" customWidth="1"/>
    <col min="8472" max="8704" width="9.140625" style="3"/>
    <col min="8705" max="8705" width="56.28515625" style="3" customWidth="1"/>
    <col min="8706" max="8706" width="9.140625" style="3"/>
    <col min="8707" max="8707" width="17.7109375" style="3" customWidth="1"/>
    <col min="8708" max="8708" width="2.85546875" style="3" customWidth="1"/>
    <col min="8709" max="8709" width="56.28515625" style="3" customWidth="1"/>
    <col min="8710" max="8710" width="9.140625" style="3"/>
    <col min="8711" max="8711" width="17.7109375" style="3" customWidth="1"/>
    <col min="8712" max="8712" width="43.42578125" style="3" customWidth="1"/>
    <col min="8713" max="8717" width="9.140625" style="3"/>
    <col min="8718" max="8718" width="7.85546875" style="3" customWidth="1"/>
    <col min="8719" max="8727" width="0" style="3" hidden="1" customWidth="1"/>
    <col min="8728" max="8960" width="9.140625" style="3"/>
    <col min="8961" max="8961" width="56.28515625" style="3" customWidth="1"/>
    <col min="8962" max="8962" width="9.140625" style="3"/>
    <col min="8963" max="8963" width="17.7109375" style="3" customWidth="1"/>
    <col min="8964" max="8964" width="2.85546875" style="3" customWidth="1"/>
    <col min="8965" max="8965" width="56.28515625" style="3" customWidth="1"/>
    <col min="8966" max="8966" width="9.140625" style="3"/>
    <col min="8967" max="8967" width="17.7109375" style="3" customWidth="1"/>
    <col min="8968" max="8968" width="43.42578125" style="3" customWidth="1"/>
    <col min="8969" max="8973" width="9.140625" style="3"/>
    <col min="8974" max="8974" width="7.85546875" style="3" customWidth="1"/>
    <col min="8975" max="8983" width="0" style="3" hidden="1" customWidth="1"/>
    <col min="8984" max="9216" width="9.140625" style="3"/>
    <col min="9217" max="9217" width="56.28515625" style="3" customWidth="1"/>
    <col min="9218" max="9218" width="9.140625" style="3"/>
    <col min="9219" max="9219" width="17.7109375" style="3" customWidth="1"/>
    <col min="9220" max="9220" width="2.85546875" style="3" customWidth="1"/>
    <col min="9221" max="9221" width="56.28515625" style="3" customWidth="1"/>
    <col min="9222" max="9222" width="9.140625" style="3"/>
    <col min="9223" max="9223" width="17.7109375" style="3" customWidth="1"/>
    <col min="9224" max="9224" width="43.42578125" style="3" customWidth="1"/>
    <col min="9225" max="9229" width="9.140625" style="3"/>
    <col min="9230" max="9230" width="7.85546875" style="3" customWidth="1"/>
    <col min="9231" max="9239" width="0" style="3" hidden="1" customWidth="1"/>
    <col min="9240" max="9472" width="9.140625" style="3"/>
    <col min="9473" max="9473" width="56.28515625" style="3" customWidth="1"/>
    <col min="9474" max="9474" width="9.140625" style="3"/>
    <col min="9475" max="9475" width="17.7109375" style="3" customWidth="1"/>
    <col min="9476" max="9476" width="2.85546875" style="3" customWidth="1"/>
    <col min="9477" max="9477" width="56.28515625" style="3" customWidth="1"/>
    <col min="9478" max="9478" width="9.140625" style="3"/>
    <col min="9479" max="9479" width="17.7109375" style="3" customWidth="1"/>
    <col min="9480" max="9480" width="43.42578125" style="3" customWidth="1"/>
    <col min="9481" max="9485" width="9.140625" style="3"/>
    <col min="9486" max="9486" width="7.85546875" style="3" customWidth="1"/>
    <col min="9487" max="9495" width="0" style="3" hidden="1" customWidth="1"/>
    <col min="9496" max="9728" width="9.140625" style="3"/>
    <col min="9729" max="9729" width="56.28515625" style="3" customWidth="1"/>
    <col min="9730" max="9730" width="9.140625" style="3"/>
    <col min="9731" max="9731" width="17.7109375" style="3" customWidth="1"/>
    <col min="9732" max="9732" width="2.85546875" style="3" customWidth="1"/>
    <col min="9733" max="9733" width="56.28515625" style="3" customWidth="1"/>
    <col min="9734" max="9734" width="9.140625" style="3"/>
    <col min="9735" max="9735" width="17.7109375" style="3" customWidth="1"/>
    <col min="9736" max="9736" width="43.42578125" style="3" customWidth="1"/>
    <col min="9737" max="9741" width="9.140625" style="3"/>
    <col min="9742" max="9742" width="7.85546875" style="3" customWidth="1"/>
    <col min="9743" max="9751" width="0" style="3" hidden="1" customWidth="1"/>
    <col min="9752" max="9984" width="9.140625" style="3"/>
    <col min="9985" max="9985" width="56.28515625" style="3" customWidth="1"/>
    <col min="9986" max="9986" width="9.140625" style="3"/>
    <col min="9987" max="9987" width="17.7109375" style="3" customWidth="1"/>
    <col min="9988" max="9988" width="2.85546875" style="3" customWidth="1"/>
    <col min="9989" max="9989" width="56.28515625" style="3" customWidth="1"/>
    <col min="9990" max="9990" width="9.140625" style="3"/>
    <col min="9991" max="9991" width="17.7109375" style="3" customWidth="1"/>
    <col min="9992" max="9992" width="43.42578125" style="3" customWidth="1"/>
    <col min="9993" max="9997" width="9.140625" style="3"/>
    <col min="9998" max="9998" width="7.85546875" style="3" customWidth="1"/>
    <col min="9999" max="10007" width="0" style="3" hidden="1" customWidth="1"/>
    <col min="10008" max="10240" width="9.140625" style="3"/>
    <col min="10241" max="10241" width="56.28515625" style="3" customWidth="1"/>
    <col min="10242" max="10242" width="9.140625" style="3"/>
    <col min="10243" max="10243" width="17.7109375" style="3" customWidth="1"/>
    <col min="10244" max="10244" width="2.85546875" style="3" customWidth="1"/>
    <col min="10245" max="10245" width="56.28515625" style="3" customWidth="1"/>
    <col min="10246" max="10246" width="9.140625" style="3"/>
    <col min="10247" max="10247" width="17.7109375" style="3" customWidth="1"/>
    <col min="10248" max="10248" width="43.42578125" style="3" customWidth="1"/>
    <col min="10249" max="10253" width="9.140625" style="3"/>
    <col min="10254" max="10254" width="7.85546875" style="3" customWidth="1"/>
    <col min="10255" max="10263" width="0" style="3" hidden="1" customWidth="1"/>
    <col min="10264" max="10496" width="9.140625" style="3"/>
    <col min="10497" max="10497" width="56.28515625" style="3" customWidth="1"/>
    <col min="10498" max="10498" width="9.140625" style="3"/>
    <col min="10499" max="10499" width="17.7109375" style="3" customWidth="1"/>
    <col min="10500" max="10500" width="2.85546875" style="3" customWidth="1"/>
    <col min="10501" max="10501" width="56.28515625" style="3" customWidth="1"/>
    <col min="10502" max="10502" width="9.140625" style="3"/>
    <col min="10503" max="10503" width="17.7109375" style="3" customWidth="1"/>
    <col min="10504" max="10504" width="43.42578125" style="3" customWidth="1"/>
    <col min="10505" max="10509" width="9.140625" style="3"/>
    <col min="10510" max="10510" width="7.85546875" style="3" customWidth="1"/>
    <col min="10511" max="10519" width="0" style="3" hidden="1" customWidth="1"/>
    <col min="10520" max="10752" width="9.140625" style="3"/>
    <col min="10753" max="10753" width="56.28515625" style="3" customWidth="1"/>
    <col min="10754" max="10754" width="9.140625" style="3"/>
    <col min="10755" max="10755" width="17.7109375" style="3" customWidth="1"/>
    <col min="10756" max="10756" width="2.85546875" style="3" customWidth="1"/>
    <col min="10757" max="10757" width="56.28515625" style="3" customWidth="1"/>
    <col min="10758" max="10758" width="9.140625" style="3"/>
    <col min="10759" max="10759" width="17.7109375" style="3" customWidth="1"/>
    <col min="10760" max="10760" width="43.42578125" style="3" customWidth="1"/>
    <col min="10761" max="10765" width="9.140625" style="3"/>
    <col min="10766" max="10766" width="7.85546875" style="3" customWidth="1"/>
    <col min="10767" max="10775" width="0" style="3" hidden="1" customWidth="1"/>
    <col min="10776" max="11008" width="9.140625" style="3"/>
    <col min="11009" max="11009" width="56.28515625" style="3" customWidth="1"/>
    <col min="11010" max="11010" width="9.140625" style="3"/>
    <col min="11011" max="11011" width="17.7109375" style="3" customWidth="1"/>
    <col min="11012" max="11012" width="2.85546875" style="3" customWidth="1"/>
    <col min="11013" max="11013" width="56.28515625" style="3" customWidth="1"/>
    <col min="11014" max="11014" width="9.140625" style="3"/>
    <col min="11015" max="11015" width="17.7109375" style="3" customWidth="1"/>
    <col min="11016" max="11016" width="43.42578125" style="3" customWidth="1"/>
    <col min="11017" max="11021" width="9.140625" style="3"/>
    <col min="11022" max="11022" width="7.85546875" style="3" customWidth="1"/>
    <col min="11023" max="11031" width="0" style="3" hidden="1" customWidth="1"/>
    <col min="11032" max="11264" width="9.140625" style="3"/>
    <col min="11265" max="11265" width="56.28515625" style="3" customWidth="1"/>
    <col min="11266" max="11266" width="9.140625" style="3"/>
    <col min="11267" max="11267" width="17.7109375" style="3" customWidth="1"/>
    <col min="11268" max="11268" width="2.85546875" style="3" customWidth="1"/>
    <col min="11269" max="11269" width="56.28515625" style="3" customWidth="1"/>
    <col min="11270" max="11270" width="9.140625" style="3"/>
    <col min="11271" max="11271" width="17.7109375" style="3" customWidth="1"/>
    <col min="11272" max="11272" width="43.42578125" style="3" customWidth="1"/>
    <col min="11273" max="11277" width="9.140625" style="3"/>
    <col min="11278" max="11278" width="7.85546875" style="3" customWidth="1"/>
    <col min="11279" max="11287" width="0" style="3" hidden="1" customWidth="1"/>
    <col min="11288" max="11520" width="9.140625" style="3"/>
    <col min="11521" max="11521" width="56.28515625" style="3" customWidth="1"/>
    <col min="11522" max="11522" width="9.140625" style="3"/>
    <col min="11523" max="11523" width="17.7109375" style="3" customWidth="1"/>
    <col min="11524" max="11524" width="2.85546875" style="3" customWidth="1"/>
    <col min="11525" max="11525" width="56.28515625" style="3" customWidth="1"/>
    <col min="11526" max="11526" width="9.140625" style="3"/>
    <col min="11527" max="11527" width="17.7109375" style="3" customWidth="1"/>
    <col min="11528" max="11528" width="43.42578125" style="3" customWidth="1"/>
    <col min="11529" max="11533" width="9.140625" style="3"/>
    <col min="11534" max="11534" width="7.85546875" style="3" customWidth="1"/>
    <col min="11535" max="11543" width="0" style="3" hidden="1" customWidth="1"/>
    <col min="11544" max="11776" width="9.140625" style="3"/>
    <col min="11777" max="11777" width="56.28515625" style="3" customWidth="1"/>
    <col min="11778" max="11778" width="9.140625" style="3"/>
    <col min="11779" max="11779" width="17.7109375" style="3" customWidth="1"/>
    <col min="11780" max="11780" width="2.85546875" style="3" customWidth="1"/>
    <col min="11781" max="11781" width="56.28515625" style="3" customWidth="1"/>
    <col min="11782" max="11782" width="9.140625" style="3"/>
    <col min="11783" max="11783" width="17.7109375" style="3" customWidth="1"/>
    <col min="11784" max="11784" width="43.42578125" style="3" customWidth="1"/>
    <col min="11785" max="11789" width="9.140625" style="3"/>
    <col min="11790" max="11790" width="7.85546875" style="3" customWidth="1"/>
    <col min="11791" max="11799" width="0" style="3" hidden="1" customWidth="1"/>
    <col min="11800" max="12032" width="9.140625" style="3"/>
    <col min="12033" max="12033" width="56.28515625" style="3" customWidth="1"/>
    <col min="12034" max="12034" width="9.140625" style="3"/>
    <col min="12035" max="12035" width="17.7109375" style="3" customWidth="1"/>
    <col min="12036" max="12036" width="2.85546875" style="3" customWidth="1"/>
    <col min="12037" max="12037" width="56.28515625" style="3" customWidth="1"/>
    <col min="12038" max="12038" width="9.140625" style="3"/>
    <col min="12039" max="12039" width="17.7109375" style="3" customWidth="1"/>
    <col min="12040" max="12040" width="43.42578125" style="3" customWidth="1"/>
    <col min="12041" max="12045" width="9.140625" style="3"/>
    <col min="12046" max="12046" width="7.85546875" style="3" customWidth="1"/>
    <col min="12047" max="12055" width="0" style="3" hidden="1" customWidth="1"/>
    <col min="12056" max="12288" width="9.140625" style="3"/>
    <col min="12289" max="12289" width="56.28515625" style="3" customWidth="1"/>
    <col min="12290" max="12290" width="9.140625" style="3"/>
    <col min="12291" max="12291" width="17.7109375" style="3" customWidth="1"/>
    <col min="12292" max="12292" width="2.85546875" style="3" customWidth="1"/>
    <col min="12293" max="12293" width="56.28515625" style="3" customWidth="1"/>
    <col min="12294" max="12294" width="9.140625" style="3"/>
    <col min="12295" max="12295" width="17.7109375" style="3" customWidth="1"/>
    <col min="12296" max="12296" width="43.42578125" style="3" customWidth="1"/>
    <col min="12297" max="12301" width="9.140625" style="3"/>
    <col min="12302" max="12302" width="7.85546875" style="3" customWidth="1"/>
    <col min="12303" max="12311" width="0" style="3" hidden="1" customWidth="1"/>
    <col min="12312" max="12544" width="9.140625" style="3"/>
    <col min="12545" max="12545" width="56.28515625" style="3" customWidth="1"/>
    <col min="12546" max="12546" width="9.140625" style="3"/>
    <col min="12547" max="12547" width="17.7109375" style="3" customWidth="1"/>
    <col min="12548" max="12548" width="2.85546875" style="3" customWidth="1"/>
    <col min="12549" max="12549" width="56.28515625" style="3" customWidth="1"/>
    <col min="12550" max="12550" width="9.140625" style="3"/>
    <col min="12551" max="12551" width="17.7109375" style="3" customWidth="1"/>
    <col min="12552" max="12552" width="43.42578125" style="3" customWidth="1"/>
    <col min="12553" max="12557" width="9.140625" style="3"/>
    <col min="12558" max="12558" width="7.85546875" style="3" customWidth="1"/>
    <col min="12559" max="12567" width="0" style="3" hidden="1" customWidth="1"/>
    <col min="12568" max="12800" width="9.140625" style="3"/>
    <col min="12801" max="12801" width="56.28515625" style="3" customWidth="1"/>
    <col min="12802" max="12802" width="9.140625" style="3"/>
    <col min="12803" max="12803" width="17.7109375" style="3" customWidth="1"/>
    <col min="12804" max="12804" width="2.85546875" style="3" customWidth="1"/>
    <col min="12805" max="12805" width="56.28515625" style="3" customWidth="1"/>
    <col min="12806" max="12806" width="9.140625" style="3"/>
    <col min="12807" max="12807" width="17.7109375" style="3" customWidth="1"/>
    <col min="12808" max="12808" width="43.42578125" style="3" customWidth="1"/>
    <col min="12809" max="12813" width="9.140625" style="3"/>
    <col min="12814" max="12814" width="7.85546875" style="3" customWidth="1"/>
    <col min="12815" max="12823" width="0" style="3" hidden="1" customWidth="1"/>
    <col min="12824" max="13056" width="9.140625" style="3"/>
    <col min="13057" max="13057" width="56.28515625" style="3" customWidth="1"/>
    <col min="13058" max="13058" width="9.140625" style="3"/>
    <col min="13059" max="13059" width="17.7109375" style="3" customWidth="1"/>
    <col min="13060" max="13060" width="2.85546875" style="3" customWidth="1"/>
    <col min="13061" max="13061" width="56.28515625" style="3" customWidth="1"/>
    <col min="13062" max="13062" width="9.140625" style="3"/>
    <col min="13063" max="13063" width="17.7109375" style="3" customWidth="1"/>
    <col min="13064" max="13064" width="43.42578125" style="3" customWidth="1"/>
    <col min="13065" max="13069" width="9.140625" style="3"/>
    <col min="13070" max="13070" width="7.85546875" style="3" customWidth="1"/>
    <col min="13071" max="13079" width="0" style="3" hidden="1" customWidth="1"/>
    <col min="13080" max="13312" width="9.140625" style="3"/>
    <col min="13313" max="13313" width="56.28515625" style="3" customWidth="1"/>
    <col min="13314" max="13314" width="9.140625" style="3"/>
    <col min="13315" max="13315" width="17.7109375" style="3" customWidth="1"/>
    <col min="13316" max="13316" width="2.85546875" style="3" customWidth="1"/>
    <col min="13317" max="13317" width="56.28515625" style="3" customWidth="1"/>
    <col min="13318" max="13318" width="9.140625" style="3"/>
    <col min="13319" max="13319" width="17.7109375" style="3" customWidth="1"/>
    <col min="13320" max="13320" width="43.42578125" style="3" customWidth="1"/>
    <col min="13321" max="13325" width="9.140625" style="3"/>
    <col min="13326" max="13326" width="7.85546875" style="3" customWidth="1"/>
    <col min="13327" max="13335" width="0" style="3" hidden="1" customWidth="1"/>
    <col min="13336" max="13568" width="9.140625" style="3"/>
    <col min="13569" max="13569" width="56.28515625" style="3" customWidth="1"/>
    <col min="13570" max="13570" width="9.140625" style="3"/>
    <col min="13571" max="13571" width="17.7109375" style="3" customWidth="1"/>
    <col min="13572" max="13572" width="2.85546875" style="3" customWidth="1"/>
    <col min="13573" max="13573" width="56.28515625" style="3" customWidth="1"/>
    <col min="13574" max="13574" width="9.140625" style="3"/>
    <col min="13575" max="13575" width="17.7109375" style="3" customWidth="1"/>
    <col min="13576" max="13576" width="43.42578125" style="3" customWidth="1"/>
    <col min="13577" max="13581" width="9.140625" style="3"/>
    <col min="13582" max="13582" width="7.85546875" style="3" customWidth="1"/>
    <col min="13583" max="13591" width="0" style="3" hidden="1" customWidth="1"/>
    <col min="13592" max="13824" width="9.140625" style="3"/>
    <col min="13825" max="13825" width="56.28515625" style="3" customWidth="1"/>
    <col min="13826" max="13826" width="9.140625" style="3"/>
    <col min="13827" max="13827" width="17.7109375" style="3" customWidth="1"/>
    <col min="13828" max="13828" width="2.85546875" style="3" customWidth="1"/>
    <col min="13829" max="13829" width="56.28515625" style="3" customWidth="1"/>
    <col min="13830" max="13830" width="9.140625" style="3"/>
    <col min="13831" max="13831" width="17.7109375" style="3" customWidth="1"/>
    <col min="13832" max="13832" width="43.42578125" style="3" customWidth="1"/>
    <col min="13833" max="13837" width="9.140625" style="3"/>
    <col min="13838" max="13838" width="7.85546875" style="3" customWidth="1"/>
    <col min="13839" max="13847" width="0" style="3" hidden="1" customWidth="1"/>
    <col min="13848" max="14080" width="9.140625" style="3"/>
    <col min="14081" max="14081" width="56.28515625" style="3" customWidth="1"/>
    <col min="14082" max="14082" width="9.140625" style="3"/>
    <col min="14083" max="14083" width="17.7109375" style="3" customWidth="1"/>
    <col min="14084" max="14084" width="2.85546875" style="3" customWidth="1"/>
    <col min="14085" max="14085" width="56.28515625" style="3" customWidth="1"/>
    <col min="14086" max="14086" width="9.140625" style="3"/>
    <col min="14087" max="14087" width="17.7109375" style="3" customWidth="1"/>
    <col min="14088" max="14088" width="43.42578125" style="3" customWidth="1"/>
    <col min="14089" max="14093" width="9.140625" style="3"/>
    <col min="14094" max="14094" width="7.85546875" style="3" customWidth="1"/>
    <col min="14095" max="14103" width="0" style="3" hidden="1" customWidth="1"/>
    <col min="14104" max="14336" width="9.140625" style="3"/>
    <col min="14337" max="14337" width="56.28515625" style="3" customWidth="1"/>
    <col min="14338" max="14338" width="9.140625" style="3"/>
    <col min="14339" max="14339" width="17.7109375" style="3" customWidth="1"/>
    <col min="14340" max="14340" width="2.85546875" style="3" customWidth="1"/>
    <col min="14341" max="14341" width="56.28515625" style="3" customWidth="1"/>
    <col min="14342" max="14342" width="9.140625" style="3"/>
    <col min="14343" max="14343" width="17.7109375" style="3" customWidth="1"/>
    <col min="14344" max="14344" width="43.42578125" style="3" customWidth="1"/>
    <col min="14345" max="14349" width="9.140625" style="3"/>
    <col min="14350" max="14350" width="7.85546875" style="3" customWidth="1"/>
    <col min="14351" max="14359" width="0" style="3" hidden="1" customWidth="1"/>
    <col min="14360" max="14592" width="9.140625" style="3"/>
    <col min="14593" max="14593" width="56.28515625" style="3" customWidth="1"/>
    <col min="14594" max="14594" width="9.140625" style="3"/>
    <col min="14595" max="14595" width="17.7109375" style="3" customWidth="1"/>
    <col min="14596" max="14596" width="2.85546875" style="3" customWidth="1"/>
    <col min="14597" max="14597" width="56.28515625" style="3" customWidth="1"/>
    <col min="14598" max="14598" width="9.140625" style="3"/>
    <col min="14599" max="14599" width="17.7109375" style="3" customWidth="1"/>
    <col min="14600" max="14600" width="43.42578125" style="3" customWidth="1"/>
    <col min="14601" max="14605" width="9.140625" style="3"/>
    <col min="14606" max="14606" width="7.85546875" style="3" customWidth="1"/>
    <col min="14607" max="14615" width="0" style="3" hidden="1" customWidth="1"/>
    <col min="14616" max="14848" width="9.140625" style="3"/>
    <col min="14849" max="14849" width="56.28515625" style="3" customWidth="1"/>
    <col min="14850" max="14850" width="9.140625" style="3"/>
    <col min="14851" max="14851" width="17.7109375" style="3" customWidth="1"/>
    <col min="14852" max="14852" width="2.85546875" style="3" customWidth="1"/>
    <col min="14853" max="14853" width="56.28515625" style="3" customWidth="1"/>
    <col min="14854" max="14854" width="9.140625" style="3"/>
    <col min="14855" max="14855" width="17.7109375" style="3" customWidth="1"/>
    <col min="14856" max="14856" width="43.42578125" style="3" customWidth="1"/>
    <col min="14857" max="14861" width="9.140625" style="3"/>
    <col min="14862" max="14862" width="7.85546875" style="3" customWidth="1"/>
    <col min="14863" max="14871" width="0" style="3" hidden="1" customWidth="1"/>
    <col min="14872" max="15104" width="9.140625" style="3"/>
    <col min="15105" max="15105" width="56.28515625" style="3" customWidth="1"/>
    <col min="15106" max="15106" width="9.140625" style="3"/>
    <col min="15107" max="15107" width="17.7109375" style="3" customWidth="1"/>
    <col min="15108" max="15108" width="2.85546875" style="3" customWidth="1"/>
    <col min="15109" max="15109" width="56.28515625" style="3" customWidth="1"/>
    <col min="15110" max="15110" width="9.140625" style="3"/>
    <col min="15111" max="15111" width="17.7109375" style="3" customWidth="1"/>
    <col min="15112" max="15112" width="43.42578125" style="3" customWidth="1"/>
    <col min="15113" max="15117" width="9.140625" style="3"/>
    <col min="15118" max="15118" width="7.85546875" style="3" customWidth="1"/>
    <col min="15119" max="15127" width="0" style="3" hidden="1" customWidth="1"/>
    <col min="15128" max="15360" width="9.140625" style="3"/>
    <col min="15361" max="15361" width="56.28515625" style="3" customWidth="1"/>
    <col min="15362" max="15362" width="9.140625" style="3"/>
    <col min="15363" max="15363" width="17.7109375" style="3" customWidth="1"/>
    <col min="15364" max="15364" width="2.85546875" style="3" customWidth="1"/>
    <col min="15365" max="15365" width="56.28515625" style="3" customWidth="1"/>
    <col min="15366" max="15366" width="9.140625" style="3"/>
    <col min="15367" max="15367" width="17.7109375" style="3" customWidth="1"/>
    <col min="15368" max="15368" width="43.42578125" style="3" customWidth="1"/>
    <col min="15369" max="15373" width="9.140625" style="3"/>
    <col min="15374" max="15374" width="7.85546875" style="3" customWidth="1"/>
    <col min="15375" max="15383" width="0" style="3" hidden="1" customWidth="1"/>
    <col min="15384" max="15616" width="9.140625" style="3"/>
    <col min="15617" max="15617" width="56.28515625" style="3" customWidth="1"/>
    <col min="15618" max="15618" width="9.140625" style="3"/>
    <col min="15619" max="15619" width="17.7109375" style="3" customWidth="1"/>
    <col min="15620" max="15620" width="2.85546875" style="3" customWidth="1"/>
    <col min="15621" max="15621" width="56.28515625" style="3" customWidth="1"/>
    <col min="15622" max="15622" width="9.140625" style="3"/>
    <col min="15623" max="15623" width="17.7109375" style="3" customWidth="1"/>
    <col min="15624" max="15624" width="43.42578125" style="3" customWidth="1"/>
    <col min="15625" max="15629" width="9.140625" style="3"/>
    <col min="15630" max="15630" width="7.85546875" style="3" customWidth="1"/>
    <col min="15631" max="15639" width="0" style="3" hidden="1" customWidth="1"/>
    <col min="15640" max="15872" width="9.140625" style="3"/>
    <col min="15873" max="15873" width="56.28515625" style="3" customWidth="1"/>
    <col min="15874" max="15874" width="9.140625" style="3"/>
    <col min="15875" max="15875" width="17.7109375" style="3" customWidth="1"/>
    <col min="15876" max="15876" width="2.85546875" style="3" customWidth="1"/>
    <col min="15877" max="15877" width="56.28515625" style="3" customWidth="1"/>
    <col min="15878" max="15878" width="9.140625" style="3"/>
    <col min="15879" max="15879" width="17.7109375" style="3" customWidth="1"/>
    <col min="15880" max="15880" width="43.42578125" style="3" customWidth="1"/>
    <col min="15881" max="15885" width="9.140625" style="3"/>
    <col min="15886" max="15886" width="7.85546875" style="3" customWidth="1"/>
    <col min="15887" max="15895" width="0" style="3" hidden="1" customWidth="1"/>
    <col min="15896" max="16128" width="9.140625" style="3"/>
    <col min="16129" max="16129" width="56.28515625" style="3" customWidth="1"/>
    <col min="16130" max="16130" width="9.140625" style="3"/>
    <col min="16131" max="16131" width="17.7109375" style="3" customWidth="1"/>
    <col min="16132" max="16132" width="2.85546875" style="3" customWidth="1"/>
    <col min="16133" max="16133" width="56.28515625" style="3" customWidth="1"/>
    <col min="16134" max="16134" width="9.140625" style="3"/>
    <col min="16135" max="16135" width="17.7109375" style="3" customWidth="1"/>
    <col min="16136" max="16136" width="43.42578125" style="3" customWidth="1"/>
    <col min="16137" max="16141" width="9.140625" style="3"/>
    <col min="16142" max="16142" width="7.85546875" style="3" customWidth="1"/>
    <col min="16143" max="16151" width="0" style="3" hidden="1" customWidth="1"/>
    <col min="16152" max="16384" width="9.140625" style="3"/>
  </cols>
  <sheetData>
    <row r="1" spans="1:23" ht="23.25" x14ac:dyDescent="0.2">
      <c r="A1" s="1" t="str">
        <f>[1]t1!$A$1</f>
        <v>REGIONI ED AUTONOMIE LOCALI - anno 2020</v>
      </c>
      <c r="B1" s="1"/>
      <c r="C1" s="1"/>
      <c r="D1" s="1"/>
      <c r="E1" s="1"/>
      <c r="F1" s="1"/>
      <c r="G1" s="1"/>
      <c r="H1" s="2" t="s">
        <v>0</v>
      </c>
      <c r="O1" s="5"/>
      <c r="P1" s="5"/>
      <c r="T1" s="5"/>
      <c r="U1" s="5"/>
    </row>
    <row r="2" spans="1:23" ht="17.100000000000001" customHeight="1" x14ac:dyDescent="0.2"/>
    <row r="3" spans="1:23" ht="42" customHeight="1" x14ac:dyDescent="0.2">
      <c r="B3" s="3"/>
      <c r="E3" s="9"/>
      <c r="F3" s="9"/>
      <c r="G3" s="9"/>
      <c r="O3" s="5"/>
      <c r="P3" s="5"/>
      <c r="T3" s="5"/>
      <c r="U3" s="5"/>
    </row>
    <row r="4" spans="1:23" ht="17.100000000000001" customHeight="1" thickBot="1" x14ac:dyDescent="0.25"/>
    <row r="5" spans="1:23" ht="25.5" customHeight="1" thickBot="1" x14ac:dyDescent="0.25">
      <c r="A5" s="10" t="s">
        <v>1</v>
      </c>
      <c r="B5" s="11"/>
      <c r="C5" s="12"/>
      <c r="D5" s="13"/>
      <c r="E5" s="10" t="s">
        <v>2</v>
      </c>
      <c r="F5" s="14"/>
      <c r="G5" s="12"/>
      <c r="H5" s="15" t="s">
        <v>3</v>
      </c>
      <c r="I5" s="16"/>
      <c r="J5" s="16"/>
      <c r="K5" s="16"/>
      <c r="L5" s="16"/>
      <c r="O5" s="17"/>
      <c r="P5" s="17"/>
      <c r="T5" s="17"/>
      <c r="U5" s="17"/>
    </row>
    <row r="6" spans="1:23" ht="17.100000000000001" customHeight="1" x14ac:dyDescent="0.2">
      <c r="A6" s="18" t="s">
        <v>4</v>
      </c>
      <c r="B6" s="19" t="s">
        <v>5</v>
      </c>
      <c r="C6" s="20" t="s">
        <v>6</v>
      </c>
      <c r="D6" s="13"/>
      <c r="E6" s="18" t="s">
        <v>4</v>
      </c>
      <c r="F6" s="21" t="s">
        <v>5</v>
      </c>
      <c r="G6" s="22" t="s">
        <v>6</v>
      </c>
      <c r="H6" s="23" t="s">
        <v>7</v>
      </c>
      <c r="I6" s="16"/>
      <c r="J6" s="16"/>
      <c r="K6" s="16"/>
      <c r="L6" s="16"/>
    </row>
    <row r="7" spans="1:23" ht="17.100000000000001" customHeight="1" x14ac:dyDescent="0.25">
      <c r="A7" s="24" t="s">
        <v>8</v>
      </c>
      <c r="B7" s="25"/>
      <c r="C7" s="26"/>
      <c r="D7" s="13"/>
      <c r="E7" s="24" t="str">
        <f>A7</f>
        <v>Segretario comunale e provinciale (bilancio)</v>
      </c>
      <c r="F7" s="25"/>
      <c r="G7" s="26"/>
      <c r="H7" s="27"/>
      <c r="O7" s="28" t="s">
        <v>9</v>
      </c>
      <c r="P7" s="29"/>
      <c r="Q7" s="30"/>
      <c r="R7" s="30"/>
      <c r="T7" s="28" t="s">
        <v>10</v>
      </c>
      <c r="U7" s="29"/>
      <c r="V7" s="30"/>
      <c r="W7" s="30"/>
    </row>
    <row r="8" spans="1:23" ht="17.100000000000001" customHeight="1" x14ac:dyDescent="0.2">
      <c r="A8" s="31" t="s">
        <v>11</v>
      </c>
      <c r="B8" s="32"/>
      <c r="C8" s="33"/>
      <c r="D8" s="13"/>
      <c r="E8" s="31" t="s">
        <v>12</v>
      </c>
      <c r="F8" s="32"/>
      <c r="G8" s="33"/>
      <c r="H8" s="27"/>
      <c r="O8" s="34" t="s">
        <v>13</v>
      </c>
      <c r="P8" s="34" t="s">
        <v>14</v>
      </c>
      <c r="Q8" s="34" t="s">
        <v>15</v>
      </c>
      <c r="R8" s="34" t="s">
        <v>16</v>
      </c>
      <c r="T8" s="34" t="s">
        <v>13</v>
      </c>
      <c r="U8" s="34" t="s">
        <v>14</v>
      </c>
      <c r="V8" s="34" t="s">
        <v>15</v>
      </c>
      <c r="W8" s="34" t="s">
        <v>16</v>
      </c>
    </row>
    <row r="9" spans="1:23" ht="17.100000000000001" customHeight="1" x14ac:dyDescent="0.2">
      <c r="A9" s="35" t="s">
        <v>17</v>
      </c>
      <c r="B9" s="36" t="s">
        <v>18</v>
      </c>
      <c r="C9" s="37">
        <v>35393</v>
      </c>
      <c r="D9" s="13"/>
      <c r="E9" s="35" t="s">
        <v>19</v>
      </c>
      <c r="F9" s="36" t="s">
        <v>20</v>
      </c>
      <c r="G9" s="37">
        <v>4703</v>
      </c>
      <c r="H9" s="27"/>
      <c r="J9" s="16"/>
      <c r="K9" s="16"/>
      <c r="L9" s="16"/>
      <c r="O9" s="5">
        <v>77</v>
      </c>
      <c r="P9" s="5">
        <v>2</v>
      </c>
      <c r="Q9" s="6" t="str">
        <f>B9</f>
        <v>F15S</v>
      </c>
      <c r="R9" s="38">
        <f>ROUND(C9,0)</f>
        <v>35393</v>
      </c>
      <c r="T9" s="5">
        <v>77</v>
      </c>
      <c r="U9" s="5">
        <v>61</v>
      </c>
      <c r="V9" s="39" t="str">
        <f t="shared" ref="V9:V14" si="0">F9</f>
        <v>U448</v>
      </c>
      <c r="W9" s="38">
        <f t="shared" ref="W9:W14" si="1">ROUND(G9,0)</f>
        <v>4703</v>
      </c>
    </row>
    <row r="10" spans="1:23" ht="17.100000000000001" customHeight="1" thickBot="1" x14ac:dyDescent="0.25">
      <c r="A10" s="40" t="s">
        <v>21</v>
      </c>
      <c r="B10" s="41"/>
      <c r="C10" s="42">
        <f>SUM(C9:C9)</f>
        <v>35393</v>
      </c>
      <c r="D10" s="13"/>
      <c r="E10" s="35" t="s">
        <v>22</v>
      </c>
      <c r="F10" s="36" t="s">
        <v>23</v>
      </c>
      <c r="G10" s="37">
        <v>7926</v>
      </c>
      <c r="H10" s="43"/>
      <c r="J10" s="16"/>
      <c r="K10" s="16"/>
      <c r="L10" s="16"/>
      <c r="O10" s="5" t="s">
        <v>24</v>
      </c>
      <c r="P10" s="5"/>
      <c r="R10" s="38"/>
      <c r="T10" s="5">
        <v>77</v>
      </c>
      <c r="U10" s="5">
        <v>61</v>
      </c>
      <c r="V10" s="39" t="str">
        <f t="shared" si="0"/>
        <v>U449</v>
      </c>
      <c r="W10" s="38">
        <f t="shared" si="1"/>
        <v>7926</v>
      </c>
    </row>
    <row r="11" spans="1:23" ht="17.100000000000001" customHeight="1" thickBot="1" x14ac:dyDescent="0.25">
      <c r="A11" s="44" t="s">
        <v>25</v>
      </c>
      <c r="B11" s="45"/>
      <c r="C11" s="46">
        <f>C10</f>
        <v>35393</v>
      </c>
      <c r="D11" s="13"/>
      <c r="E11" s="35" t="s">
        <v>26</v>
      </c>
      <c r="F11" s="36" t="s">
        <v>27</v>
      </c>
      <c r="G11" s="37">
        <v>3253</v>
      </c>
      <c r="H11" s="47" t="s">
        <v>28</v>
      </c>
      <c r="J11" s="16"/>
      <c r="K11" s="16"/>
      <c r="L11" s="16"/>
      <c r="T11" s="5">
        <v>77</v>
      </c>
      <c r="U11" s="5">
        <v>61</v>
      </c>
      <c r="V11" s="39" t="str">
        <f t="shared" si="0"/>
        <v>U05T</v>
      </c>
      <c r="W11" s="38">
        <f t="shared" si="1"/>
        <v>3253</v>
      </c>
    </row>
    <row r="12" spans="1:23" ht="17.100000000000001" customHeight="1" thickBot="1" x14ac:dyDescent="0.25">
      <c r="D12" s="13"/>
      <c r="E12" s="35" t="s">
        <v>29</v>
      </c>
      <c r="F12" s="36" t="s">
        <v>30</v>
      </c>
      <c r="G12" s="37"/>
      <c r="H12" s="48"/>
      <c r="J12" s="16"/>
      <c r="K12" s="16"/>
      <c r="L12" s="16"/>
      <c r="T12" s="5">
        <v>77</v>
      </c>
      <c r="U12" s="5">
        <v>61</v>
      </c>
      <c r="V12" s="39" t="str">
        <f t="shared" si="0"/>
        <v>U05U</v>
      </c>
      <c r="W12" s="38">
        <f t="shared" si="1"/>
        <v>0</v>
      </c>
    </row>
    <row r="13" spans="1:23" ht="17.100000000000001" customHeight="1" x14ac:dyDescent="0.2">
      <c r="D13" s="13"/>
      <c r="E13" s="35" t="s">
        <v>31</v>
      </c>
      <c r="F13" s="36" t="s">
        <v>32</v>
      </c>
      <c r="G13" s="37">
        <v>8525</v>
      </c>
      <c r="H13" s="23" t="s">
        <v>7</v>
      </c>
      <c r="I13" s="16"/>
      <c r="J13" s="16"/>
      <c r="K13" s="16"/>
      <c r="L13" s="16"/>
      <c r="T13" s="5">
        <v>77</v>
      </c>
      <c r="U13" s="5">
        <v>61</v>
      </c>
      <c r="V13" s="39" t="str">
        <f t="shared" si="0"/>
        <v>U05V</v>
      </c>
      <c r="W13" s="38">
        <f t="shared" si="1"/>
        <v>8525</v>
      </c>
    </row>
    <row r="14" spans="1:23" ht="17.100000000000001" customHeight="1" x14ac:dyDescent="0.2">
      <c r="D14" s="13"/>
      <c r="E14" s="35" t="s">
        <v>33</v>
      </c>
      <c r="F14" s="36" t="s">
        <v>34</v>
      </c>
      <c r="G14" s="37"/>
      <c r="H14" s="27"/>
      <c r="I14" s="16"/>
      <c r="J14" s="16"/>
      <c r="K14" s="16"/>
      <c r="L14" s="16"/>
      <c r="T14" s="5">
        <v>77</v>
      </c>
      <c r="U14" s="5">
        <v>61</v>
      </c>
      <c r="V14" s="39" t="str">
        <f t="shared" si="0"/>
        <v>U05W</v>
      </c>
      <c r="W14" s="38">
        <f t="shared" si="1"/>
        <v>0</v>
      </c>
    </row>
    <row r="15" spans="1:23" ht="17.100000000000001" customHeight="1" thickBot="1" x14ac:dyDescent="0.25">
      <c r="D15" s="13"/>
      <c r="E15" s="49" t="s">
        <v>35</v>
      </c>
      <c r="F15" s="50"/>
      <c r="G15" s="42">
        <f>SUM(G9:G14)</f>
        <v>24407</v>
      </c>
      <c r="H15" s="27"/>
      <c r="I15" s="16"/>
      <c r="J15" s="16"/>
      <c r="K15" s="16"/>
      <c r="L15" s="16"/>
      <c r="T15" s="5" t="s">
        <v>24</v>
      </c>
      <c r="V15" s="39"/>
      <c r="W15" s="38"/>
    </row>
    <row r="16" spans="1:23" ht="17.100000000000001" customHeight="1" thickBot="1" x14ac:dyDescent="0.25">
      <c r="D16" s="13"/>
      <c r="E16" s="44" t="s">
        <v>25</v>
      </c>
      <c r="F16" s="51"/>
      <c r="G16" s="52">
        <f>G15</f>
        <v>24407</v>
      </c>
      <c r="H16" s="27"/>
      <c r="I16" s="16"/>
      <c r="J16" s="16"/>
      <c r="K16" s="16"/>
      <c r="L16" s="16"/>
      <c r="T16" s="5"/>
      <c r="U16" s="5"/>
      <c r="V16" s="39"/>
      <c r="W16" s="38"/>
    </row>
    <row r="17" spans="1:8" ht="17.100000000000001" customHeight="1" thickBot="1" x14ac:dyDescent="0.25">
      <c r="A17" s="53" t="s">
        <v>36</v>
      </c>
      <c r="B17" s="54"/>
      <c r="C17" s="55">
        <f>C11</f>
        <v>35393</v>
      </c>
      <c r="D17" s="13"/>
      <c r="E17" s="53" t="s">
        <v>37</v>
      </c>
      <c r="F17" s="56"/>
      <c r="G17" s="55">
        <f>G16</f>
        <v>24407</v>
      </c>
      <c r="H17" s="43"/>
    </row>
    <row r="18" spans="1:8" ht="5.0999999999999996" customHeight="1" x14ac:dyDescent="0.2">
      <c r="H18" s="57"/>
    </row>
    <row r="19" spans="1:8" ht="17.100000000000001" customHeight="1" x14ac:dyDescent="0.2">
      <c r="A19" s="3" t="s">
        <v>38</v>
      </c>
    </row>
    <row r="20" spans="1:8" ht="17.100000000000001" customHeight="1" x14ac:dyDescent="0.2">
      <c r="A20" s="3" t="s">
        <v>39</v>
      </c>
    </row>
  </sheetData>
  <sheetProtection password="EA98" sheet="1" selectLockedCells="1"/>
  <mergeCells count="3">
    <mergeCell ref="H6:H10"/>
    <mergeCell ref="H11:H12"/>
    <mergeCell ref="H13:H17"/>
  </mergeCells>
  <dataValidations count="2">
    <dataValidation type="whole" allowBlank="1" showInputMessage="1" showErrorMessage="1" errorTitle="ERRORE NEL DATO IMMESSO" error="INSERIRE SOLO NUMERI INTERI" sqref="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C10:C1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C65546:C65547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C131082:C131083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C196618:C196619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C262154:C262155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C327690:C327691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C393226:C393227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C458762:C458763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C524298:C524299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C589834:C589835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C655370:C655371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C720906:C720907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C786442:C786443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C851978:C851979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C917514:C917515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C983050:C983051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xr:uid="{D88B36ED-82E0-4613-BEE7-2426F5579CC3}">
      <formula1>-999999999999</formula1>
      <formula2>999999999999</formula2>
    </dataValidation>
    <dataValidation type="whole" allowBlank="1" showInputMessage="1" showErrorMessage="1" errorTitle="ERRORE NEL DATO IMMESSO" error="INSERIRE SOLO NUMERI INTERI"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xr:uid="{410CC6BC-A2BE-4EAC-B1D7-B8C75A39F416}">
      <formula1>0</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47BE-B55B-4FF5-954A-4EC65A31E957}">
  <sheetPr>
    <pageSetUpPr fitToPage="1"/>
  </sheetPr>
  <dimension ref="A1:W88"/>
  <sheetViews>
    <sheetView showGridLines="0" zoomScaleNormal="100" workbookViewId="0">
      <selection activeCell="G46" sqref="G46"/>
    </sheetView>
  </sheetViews>
  <sheetFormatPr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43.42578125" style="3" customWidth="1"/>
    <col min="9" max="14" width="9.140625" style="3"/>
    <col min="15" max="17" width="12.140625" style="6" hidden="1" customWidth="1"/>
    <col min="18" max="18" width="12.140625" style="7" hidden="1" customWidth="1"/>
    <col min="19" max="19" width="8" style="7" hidden="1" customWidth="1"/>
    <col min="20" max="22" width="12.140625" style="6" hidden="1" customWidth="1"/>
    <col min="23" max="23" width="12.140625" style="7" hidden="1" customWidth="1"/>
    <col min="24" max="256" width="9.140625" style="3"/>
    <col min="257" max="257" width="56.28515625" style="3" customWidth="1"/>
    <col min="258" max="258" width="9.140625" style="3"/>
    <col min="259" max="259" width="17.7109375" style="3" customWidth="1"/>
    <col min="260" max="260" width="2.85546875" style="3" customWidth="1"/>
    <col min="261" max="261" width="56.28515625" style="3" customWidth="1"/>
    <col min="262" max="262" width="9.140625" style="3"/>
    <col min="263" max="263" width="17.7109375" style="3" customWidth="1"/>
    <col min="264" max="264" width="43.42578125" style="3" customWidth="1"/>
    <col min="265" max="270" width="9.140625" style="3"/>
    <col min="271" max="279" width="0" style="3" hidden="1" customWidth="1"/>
    <col min="280" max="512" width="9.140625" style="3"/>
    <col min="513" max="513" width="56.28515625" style="3" customWidth="1"/>
    <col min="514" max="514" width="9.140625" style="3"/>
    <col min="515" max="515" width="17.7109375" style="3" customWidth="1"/>
    <col min="516" max="516" width="2.85546875" style="3" customWidth="1"/>
    <col min="517" max="517" width="56.28515625" style="3" customWidth="1"/>
    <col min="518" max="518" width="9.140625" style="3"/>
    <col min="519" max="519" width="17.7109375" style="3" customWidth="1"/>
    <col min="520" max="520" width="43.42578125" style="3" customWidth="1"/>
    <col min="521" max="526" width="9.140625" style="3"/>
    <col min="527" max="535" width="0" style="3" hidden="1" customWidth="1"/>
    <col min="536" max="768" width="9.140625" style="3"/>
    <col min="769" max="769" width="56.28515625" style="3" customWidth="1"/>
    <col min="770" max="770" width="9.140625" style="3"/>
    <col min="771" max="771" width="17.7109375" style="3" customWidth="1"/>
    <col min="772" max="772" width="2.85546875" style="3" customWidth="1"/>
    <col min="773" max="773" width="56.28515625" style="3" customWidth="1"/>
    <col min="774" max="774" width="9.140625" style="3"/>
    <col min="775" max="775" width="17.7109375" style="3" customWidth="1"/>
    <col min="776" max="776" width="43.42578125" style="3" customWidth="1"/>
    <col min="777" max="782" width="9.140625" style="3"/>
    <col min="783" max="791" width="0" style="3" hidden="1" customWidth="1"/>
    <col min="792" max="1024" width="9.140625" style="3"/>
    <col min="1025" max="1025" width="56.28515625" style="3" customWidth="1"/>
    <col min="1026" max="1026" width="9.140625" style="3"/>
    <col min="1027" max="1027" width="17.7109375" style="3" customWidth="1"/>
    <col min="1028" max="1028" width="2.85546875" style="3" customWidth="1"/>
    <col min="1029" max="1029" width="56.28515625" style="3" customWidth="1"/>
    <col min="1030" max="1030" width="9.140625" style="3"/>
    <col min="1031" max="1031" width="17.7109375" style="3" customWidth="1"/>
    <col min="1032" max="1032" width="43.42578125" style="3" customWidth="1"/>
    <col min="1033" max="1038" width="9.140625" style="3"/>
    <col min="1039" max="1047" width="0" style="3" hidden="1" customWidth="1"/>
    <col min="1048" max="1280" width="9.140625" style="3"/>
    <col min="1281" max="1281" width="56.28515625" style="3" customWidth="1"/>
    <col min="1282" max="1282" width="9.140625" style="3"/>
    <col min="1283" max="1283" width="17.7109375" style="3" customWidth="1"/>
    <col min="1284" max="1284" width="2.85546875" style="3" customWidth="1"/>
    <col min="1285" max="1285" width="56.28515625" style="3" customWidth="1"/>
    <col min="1286" max="1286" width="9.140625" style="3"/>
    <col min="1287" max="1287" width="17.7109375" style="3" customWidth="1"/>
    <col min="1288" max="1288" width="43.42578125" style="3" customWidth="1"/>
    <col min="1289" max="1294" width="9.140625" style="3"/>
    <col min="1295" max="1303" width="0" style="3" hidden="1" customWidth="1"/>
    <col min="1304" max="1536" width="9.140625" style="3"/>
    <col min="1537" max="1537" width="56.28515625" style="3" customWidth="1"/>
    <col min="1538" max="1538" width="9.140625" style="3"/>
    <col min="1539" max="1539" width="17.7109375" style="3" customWidth="1"/>
    <col min="1540" max="1540" width="2.85546875" style="3" customWidth="1"/>
    <col min="1541" max="1541" width="56.28515625" style="3" customWidth="1"/>
    <col min="1542" max="1542" width="9.140625" style="3"/>
    <col min="1543" max="1543" width="17.7109375" style="3" customWidth="1"/>
    <col min="1544" max="1544" width="43.42578125" style="3" customWidth="1"/>
    <col min="1545" max="1550" width="9.140625" style="3"/>
    <col min="1551" max="1559" width="0" style="3" hidden="1" customWidth="1"/>
    <col min="1560" max="1792" width="9.140625" style="3"/>
    <col min="1793" max="1793" width="56.28515625" style="3" customWidth="1"/>
    <col min="1794" max="1794" width="9.140625" style="3"/>
    <col min="1795" max="1795" width="17.7109375" style="3" customWidth="1"/>
    <col min="1796" max="1796" width="2.85546875" style="3" customWidth="1"/>
    <col min="1797" max="1797" width="56.28515625" style="3" customWidth="1"/>
    <col min="1798" max="1798" width="9.140625" style="3"/>
    <col min="1799" max="1799" width="17.7109375" style="3" customWidth="1"/>
    <col min="1800" max="1800" width="43.42578125" style="3" customWidth="1"/>
    <col min="1801" max="1806" width="9.140625" style="3"/>
    <col min="1807" max="1815" width="0" style="3" hidden="1" customWidth="1"/>
    <col min="1816" max="2048" width="9.140625" style="3"/>
    <col min="2049" max="2049" width="56.28515625" style="3" customWidth="1"/>
    <col min="2050" max="2050" width="9.140625" style="3"/>
    <col min="2051" max="2051" width="17.7109375" style="3" customWidth="1"/>
    <col min="2052" max="2052" width="2.85546875" style="3" customWidth="1"/>
    <col min="2053" max="2053" width="56.28515625" style="3" customWidth="1"/>
    <col min="2054" max="2054" width="9.140625" style="3"/>
    <col min="2055" max="2055" width="17.7109375" style="3" customWidth="1"/>
    <col min="2056" max="2056" width="43.42578125" style="3" customWidth="1"/>
    <col min="2057" max="2062" width="9.140625" style="3"/>
    <col min="2063" max="2071" width="0" style="3" hidden="1" customWidth="1"/>
    <col min="2072" max="2304" width="9.140625" style="3"/>
    <col min="2305" max="2305" width="56.28515625" style="3" customWidth="1"/>
    <col min="2306" max="2306" width="9.140625" style="3"/>
    <col min="2307" max="2307" width="17.7109375" style="3" customWidth="1"/>
    <col min="2308" max="2308" width="2.85546875" style="3" customWidth="1"/>
    <col min="2309" max="2309" width="56.28515625" style="3" customWidth="1"/>
    <col min="2310" max="2310" width="9.140625" style="3"/>
    <col min="2311" max="2311" width="17.7109375" style="3" customWidth="1"/>
    <col min="2312" max="2312" width="43.42578125" style="3" customWidth="1"/>
    <col min="2313" max="2318" width="9.140625" style="3"/>
    <col min="2319" max="2327" width="0" style="3" hidden="1" customWidth="1"/>
    <col min="2328" max="2560" width="9.140625" style="3"/>
    <col min="2561" max="2561" width="56.28515625" style="3" customWidth="1"/>
    <col min="2562" max="2562" width="9.140625" style="3"/>
    <col min="2563" max="2563" width="17.7109375" style="3" customWidth="1"/>
    <col min="2564" max="2564" width="2.85546875" style="3" customWidth="1"/>
    <col min="2565" max="2565" width="56.28515625" style="3" customWidth="1"/>
    <col min="2566" max="2566" width="9.140625" style="3"/>
    <col min="2567" max="2567" width="17.7109375" style="3" customWidth="1"/>
    <col min="2568" max="2568" width="43.42578125" style="3" customWidth="1"/>
    <col min="2569" max="2574" width="9.140625" style="3"/>
    <col min="2575" max="2583" width="0" style="3" hidden="1" customWidth="1"/>
    <col min="2584" max="2816" width="9.140625" style="3"/>
    <col min="2817" max="2817" width="56.28515625" style="3" customWidth="1"/>
    <col min="2818" max="2818" width="9.140625" style="3"/>
    <col min="2819" max="2819" width="17.7109375" style="3" customWidth="1"/>
    <col min="2820" max="2820" width="2.85546875" style="3" customWidth="1"/>
    <col min="2821" max="2821" width="56.28515625" style="3" customWidth="1"/>
    <col min="2822" max="2822" width="9.140625" style="3"/>
    <col min="2823" max="2823" width="17.7109375" style="3" customWidth="1"/>
    <col min="2824" max="2824" width="43.42578125" style="3" customWidth="1"/>
    <col min="2825" max="2830" width="9.140625" style="3"/>
    <col min="2831" max="2839" width="0" style="3" hidden="1" customWidth="1"/>
    <col min="2840" max="3072" width="9.140625" style="3"/>
    <col min="3073" max="3073" width="56.28515625" style="3" customWidth="1"/>
    <col min="3074" max="3074" width="9.140625" style="3"/>
    <col min="3075" max="3075" width="17.7109375" style="3" customWidth="1"/>
    <col min="3076" max="3076" width="2.85546875" style="3" customWidth="1"/>
    <col min="3077" max="3077" width="56.28515625" style="3" customWidth="1"/>
    <col min="3078" max="3078" width="9.140625" style="3"/>
    <col min="3079" max="3079" width="17.7109375" style="3" customWidth="1"/>
    <col min="3080" max="3080" width="43.42578125" style="3" customWidth="1"/>
    <col min="3081" max="3086" width="9.140625" style="3"/>
    <col min="3087" max="3095" width="0" style="3" hidden="1" customWidth="1"/>
    <col min="3096" max="3328" width="9.140625" style="3"/>
    <col min="3329" max="3329" width="56.28515625" style="3" customWidth="1"/>
    <col min="3330" max="3330" width="9.140625" style="3"/>
    <col min="3331" max="3331" width="17.7109375" style="3" customWidth="1"/>
    <col min="3332" max="3332" width="2.85546875" style="3" customWidth="1"/>
    <col min="3333" max="3333" width="56.28515625" style="3" customWidth="1"/>
    <col min="3334" max="3334" width="9.140625" style="3"/>
    <col min="3335" max="3335" width="17.7109375" style="3" customWidth="1"/>
    <col min="3336" max="3336" width="43.42578125" style="3" customWidth="1"/>
    <col min="3337" max="3342" width="9.140625" style="3"/>
    <col min="3343" max="3351" width="0" style="3" hidden="1" customWidth="1"/>
    <col min="3352" max="3584" width="9.140625" style="3"/>
    <col min="3585" max="3585" width="56.28515625" style="3" customWidth="1"/>
    <col min="3586" max="3586" width="9.140625" style="3"/>
    <col min="3587" max="3587" width="17.7109375" style="3" customWidth="1"/>
    <col min="3588" max="3588" width="2.85546875" style="3" customWidth="1"/>
    <col min="3589" max="3589" width="56.28515625" style="3" customWidth="1"/>
    <col min="3590" max="3590" width="9.140625" style="3"/>
    <col min="3591" max="3591" width="17.7109375" style="3" customWidth="1"/>
    <col min="3592" max="3592" width="43.42578125" style="3" customWidth="1"/>
    <col min="3593" max="3598" width="9.140625" style="3"/>
    <col min="3599" max="3607" width="0" style="3" hidden="1" customWidth="1"/>
    <col min="3608" max="3840" width="9.140625" style="3"/>
    <col min="3841" max="3841" width="56.28515625" style="3" customWidth="1"/>
    <col min="3842" max="3842" width="9.140625" style="3"/>
    <col min="3843" max="3843" width="17.7109375" style="3" customWidth="1"/>
    <col min="3844" max="3844" width="2.85546875" style="3" customWidth="1"/>
    <col min="3845" max="3845" width="56.28515625" style="3" customWidth="1"/>
    <col min="3846" max="3846" width="9.140625" style="3"/>
    <col min="3847" max="3847" width="17.7109375" style="3" customWidth="1"/>
    <col min="3848" max="3848" width="43.42578125" style="3" customWidth="1"/>
    <col min="3849" max="3854" width="9.140625" style="3"/>
    <col min="3855" max="3863" width="0" style="3" hidden="1" customWidth="1"/>
    <col min="3864" max="4096" width="9.140625" style="3"/>
    <col min="4097" max="4097" width="56.28515625" style="3" customWidth="1"/>
    <col min="4098" max="4098" width="9.140625" style="3"/>
    <col min="4099" max="4099" width="17.7109375" style="3" customWidth="1"/>
    <col min="4100" max="4100" width="2.85546875" style="3" customWidth="1"/>
    <col min="4101" max="4101" width="56.28515625" style="3" customWidth="1"/>
    <col min="4102" max="4102" width="9.140625" style="3"/>
    <col min="4103" max="4103" width="17.7109375" style="3" customWidth="1"/>
    <col min="4104" max="4104" width="43.42578125" style="3" customWidth="1"/>
    <col min="4105" max="4110" width="9.140625" style="3"/>
    <col min="4111" max="4119" width="0" style="3" hidden="1" customWidth="1"/>
    <col min="4120" max="4352" width="9.140625" style="3"/>
    <col min="4353" max="4353" width="56.28515625" style="3" customWidth="1"/>
    <col min="4354" max="4354" width="9.140625" style="3"/>
    <col min="4355" max="4355" width="17.7109375" style="3" customWidth="1"/>
    <col min="4356" max="4356" width="2.85546875" style="3" customWidth="1"/>
    <col min="4357" max="4357" width="56.28515625" style="3" customWidth="1"/>
    <col min="4358" max="4358" width="9.140625" style="3"/>
    <col min="4359" max="4359" width="17.7109375" style="3" customWidth="1"/>
    <col min="4360" max="4360" width="43.42578125" style="3" customWidth="1"/>
    <col min="4361" max="4366" width="9.140625" style="3"/>
    <col min="4367" max="4375" width="0" style="3" hidden="1" customWidth="1"/>
    <col min="4376" max="4608" width="9.140625" style="3"/>
    <col min="4609" max="4609" width="56.28515625" style="3" customWidth="1"/>
    <col min="4610" max="4610" width="9.140625" style="3"/>
    <col min="4611" max="4611" width="17.7109375" style="3" customWidth="1"/>
    <col min="4612" max="4612" width="2.85546875" style="3" customWidth="1"/>
    <col min="4613" max="4613" width="56.28515625" style="3" customWidth="1"/>
    <col min="4614" max="4614" width="9.140625" style="3"/>
    <col min="4615" max="4615" width="17.7109375" style="3" customWidth="1"/>
    <col min="4616" max="4616" width="43.42578125" style="3" customWidth="1"/>
    <col min="4617" max="4622" width="9.140625" style="3"/>
    <col min="4623" max="4631" width="0" style="3" hidden="1" customWidth="1"/>
    <col min="4632" max="4864" width="9.140625" style="3"/>
    <col min="4865" max="4865" width="56.28515625" style="3" customWidth="1"/>
    <col min="4866" max="4866" width="9.140625" style="3"/>
    <col min="4867" max="4867" width="17.7109375" style="3" customWidth="1"/>
    <col min="4868" max="4868" width="2.85546875" style="3" customWidth="1"/>
    <col min="4869" max="4869" width="56.28515625" style="3" customWidth="1"/>
    <col min="4870" max="4870" width="9.140625" style="3"/>
    <col min="4871" max="4871" width="17.7109375" style="3" customWidth="1"/>
    <col min="4872" max="4872" width="43.42578125" style="3" customWidth="1"/>
    <col min="4873" max="4878" width="9.140625" style="3"/>
    <col min="4879" max="4887" width="0" style="3" hidden="1" customWidth="1"/>
    <col min="4888" max="5120" width="9.140625" style="3"/>
    <col min="5121" max="5121" width="56.28515625" style="3" customWidth="1"/>
    <col min="5122" max="5122" width="9.140625" style="3"/>
    <col min="5123" max="5123" width="17.7109375" style="3" customWidth="1"/>
    <col min="5124" max="5124" width="2.85546875" style="3" customWidth="1"/>
    <col min="5125" max="5125" width="56.28515625" style="3" customWidth="1"/>
    <col min="5126" max="5126" width="9.140625" style="3"/>
    <col min="5127" max="5127" width="17.7109375" style="3" customWidth="1"/>
    <col min="5128" max="5128" width="43.42578125" style="3" customWidth="1"/>
    <col min="5129" max="5134" width="9.140625" style="3"/>
    <col min="5135" max="5143" width="0" style="3" hidden="1" customWidth="1"/>
    <col min="5144" max="5376" width="9.140625" style="3"/>
    <col min="5377" max="5377" width="56.28515625" style="3" customWidth="1"/>
    <col min="5378" max="5378" width="9.140625" style="3"/>
    <col min="5379" max="5379" width="17.7109375" style="3" customWidth="1"/>
    <col min="5380" max="5380" width="2.85546875" style="3" customWidth="1"/>
    <col min="5381" max="5381" width="56.28515625" style="3" customWidth="1"/>
    <col min="5382" max="5382" width="9.140625" style="3"/>
    <col min="5383" max="5383" width="17.7109375" style="3" customWidth="1"/>
    <col min="5384" max="5384" width="43.42578125" style="3" customWidth="1"/>
    <col min="5385" max="5390" width="9.140625" style="3"/>
    <col min="5391" max="5399" width="0" style="3" hidden="1" customWidth="1"/>
    <col min="5400" max="5632" width="9.140625" style="3"/>
    <col min="5633" max="5633" width="56.28515625" style="3" customWidth="1"/>
    <col min="5634" max="5634" width="9.140625" style="3"/>
    <col min="5635" max="5635" width="17.7109375" style="3" customWidth="1"/>
    <col min="5636" max="5636" width="2.85546875" style="3" customWidth="1"/>
    <col min="5637" max="5637" width="56.28515625" style="3" customWidth="1"/>
    <col min="5638" max="5638" width="9.140625" style="3"/>
    <col min="5639" max="5639" width="17.7109375" style="3" customWidth="1"/>
    <col min="5640" max="5640" width="43.42578125" style="3" customWidth="1"/>
    <col min="5641" max="5646" width="9.140625" style="3"/>
    <col min="5647" max="5655" width="0" style="3" hidden="1" customWidth="1"/>
    <col min="5656" max="5888" width="9.140625" style="3"/>
    <col min="5889" max="5889" width="56.28515625" style="3" customWidth="1"/>
    <col min="5890" max="5890" width="9.140625" style="3"/>
    <col min="5891" max="5891" width="17.7109375" style="3" customWidth="1"/>
    <col min="5892" max="5892" width="2.85546875" style="3" customWidth="1"/>
    <col min="5893" max="5893" width="56.28515625" style="3" customWidth="1"/>
    <col min="5894" max="5894" width="9.140625" style="3"/>
    <col min="5895" max="5895" width="17.7109375" style="3" customWidth="1"/>
    <col min="5896" max="5896" width="43.42578125" style="3" customWidth="1"/>
    <col min="5897" max="5902" width="9.140625" style="3"/>
    <col min="5903" max="5911" width="0" style="3" hidden="1" customWidth="1"/>
    <col min="5912" max="6144" width="9.140625" style="3"/>
    <col min="6145" max="6145" width="56.28515625" style="3" customWidth="1"/>
    <col min="6146" max="6146" width="9.140625" style="3"/>
    <col min="6147" max="6147" width="17.7109375" style="3" customWidth="1"/>
    <col min="6148" max="6148" width="2.85546875" style="3" customWidth="1"/>
    <col min="6149" max="6149" width="56.28515625" style="3" customWidth="1"/>
    <col min="6150" max="6150" width="9.140625" style="3"/>
    <col min="6151" max="6151" width="17.7109375" style="3" customWidth="1"/>
    <col min="6152" max="6152" width="43.42578125" style="3" customWidth="1"/>
    <col min="6153" max="6158" width="9.140625" style="3"/>
    <col min="6159" max="6167" width="0" style="3" hidden="1" customWidth="1"/>
    <col min="6168" max="6400" width="9.140625" style="3"/>
    <col min="6401" max="6401" width="56.28515625" style="3" customWidth="1"/>
    <col min="6402" max="6402" width="9.140625" style="3"/>
    <col min="6403" max="6403" width="17.7109375" style="3" customWidth="1"/>
    <col min="6404" max="6404" width="2.85546875" style="3" customWidth="1"/>
    <col min="6405" max="6405" width="56.28515625" style="3" customWidth="1"/>
    <col min="6406" max="6406" width="9.140625" style="3"/>
    <col min="6407" max="6407" width="17.7109375" style="3" customWidth="1"/>
    <col min="6408" max="6408" width="43.42578125" style="3" customWidth="1"/>
    <col min="6409" max="6414" width="9.140625" style="3"/>
    <col min="6415" max="6423" width="0" style="3" hidden="1" customWidth="1"/>
    <col min="6424" max="6656" width="9.140625" style="3"/>
    <col min="6657" max="6657" width="56.28515625" style="3" customWidth="1"/>
    <col min="6658" max="6658" width="9.140625" style="3"/>
    <col min="6659" max="6659" width="17.7109375" style="3" customWidth="1"/>
    <col min="6660" max="6660" width="2.85546875" style="3" customWidth="1"/>
    <col min="6661" max="6661" width="56.28515625" style="3" customWidth="1"/>
    <col min="6662" max="6662" width="9.140625" style="3"/>
    <col min="6663" max="6663" width="17.7109375" style="3" customWidth="1"/>
    <col min="6664" max="6664" width="43.42578125" style="3" customWidth="1"/>
    <col min="6665" max="6670" width="9.140625" style="3"/>
    <col min="6671" max="6679" width="0" style="3" hidden="1" customWidth="1"/>
    <col min="6680" max="6912" width="9.140625" style="3"/>
    <col min="6913" max="6913" width="56.28515625" style="3" customWidth="1"/>
    <col min="6914" max="6914" width="9.140625" style="3"/>
    <col min="6915" max="6915" width="17.7109375" style="3" customWidth="1"/>
    <col min="6916" max="6916" width="2.85546875" style="3" customWidth="1"/>
    <col min="6917" max="6917" width="56.28515625" style="3" customWidth="1"/>
    <col min="6918" max="6918" width="9.140625" style="3"/>
    <col min="6919" max="6919" width="17.7109375" style="3" customWidth="1"/>
    <col min="6920" max="6920" width="43.42578125" style="3" customWidth="1"/>
    <col min="6921" max="6926" width="9.140625" style="3"/>
    <col min="6927" max="6935" width="0" style="3" hidden="1" customWidth="1"/>
    <col min="6936" max="7168" width="9.140625" style="3"/>
    <col min="7169" max="7169" width="56.28515625" style="3" customWidth="1"/>
    <col min="7170" max="7170" width="9.140625" style="3"/>
    <col min="7171" max="7171" width="17.7109375" style="3" customWidth="1"/>
    <col min="7172" max="7172" width="2.85546875" style="3" customWidth="1"/>
    <col min="7173" max="7173" width="56.28515625" style="3" customWidth="1"/>
    <col min="7174" max="7174" width="9.140625" style="3"/>
    <col min="7175" max="7175" width="17.7109375" style="3" customWidth="1"/>
    <col min="7176" max="7176" width="43.42578125" style="3" customWidth="1"/>
    <col min="7177" max="7182" width="9.140625" style="3"/>
    <col min="7183" max="7191" width="0" style="3" hidden="1" customWidth="1"/>
    <col min="7192" max="7424" width="9.140625" style="3"/>
    <col min="7425" max="7425" width="56.28515625" style="3" customWidth="1"/>
    <col min="7426" max="7426" width="9.140625" style="3"/>
    <col min="7427" max="7427" width="17.7109375" style="3" customWidth="1"/>
    <col min="7428" max="7428" width="2.85546875" style="3" customWidth="1"/>
    <col min="7429" max="7429" width="56.28515625" style="3" customWidth="1"/>
    <col min="7430" max="7430" width="9.140625" style="3"/>
    <col min="7431" max="7431" width="17.7109375" style="3" customWidth="1"/>
    <col min="7432" max="7432" width="43.42578125" style="3" customWidth="1"/>
    <col min="7433" max="7438" width="9.140625" style="3"/>
    <col min="7439" max="7447" width="0" style="3" hidden="1" customWidth="1"/>
    <col min="7448" max="7680" width="9.140625" style="3"/>
    <col min="7681" max="7681" width="56.28515625" style="3" customWidth="1"/>
    <col min="7682" max="7682" width="9.140625" style="3"/>
    <col min="7683" max="7683" width="17.7109375" style="3" customWidth="1"/>
    <col min="7684" max="7684" width="2.85546875" style="3" customWidth="1"/>
    <col min="7685" max="7685" width="56.28515625" style="3" customWidth="1"/>
    <col min="7686" max="7686" width="9.140625" style="3"/>
    <col min="7687" max="7687" width="17.7109375" style="3" customWidth="1"/>
    <col min="7688" max="7688" width="43.42578125" style="3" customWidth="1"/>
    <col min="7689" max="7694" width="9.140625" style="3"/>
    <col min="7695" max="7703" width="0" style="3" hidden="1" customWidth="1"/>
    <col min="7704" max="7936" width="9.140625" style="3"/>
    <col min="7937" max="7937" width="56.28515625" style="3" customWidth="1"/>
    <col min="7938" max="7938" width="9.140625" style="3"/>
    <col min="7939" max="7939" width="17.7109375" style="3" customWidth="1"/>
    <col min="7940" max="7940" width="2.85546875" style="3" customWidth="1"/>
    <col min="7941" max="7941" width="56.28515625" style="3" customWidth="1"/>
    <col min="7942" max="7942" width="9.140625" style="3"/>
    <col min="7943" max="7943" width="17.7109375" style="3" customWidth="1"/>
    <col min="7944" max="7944" width="43.42578125" style="3" customWidth="1"/>
    <col min="7945" max="7950" width="9.140625" style="3"/>
    <col min="7951" max="7959" width="0" style="3" hidden="1" customWidth="1"/>
    <col min="7960" max="8192" width="9.140625" style="3"/>
    <col min="8193" max="8193" width="56.28515625" style="3" customWidth="1"/>
    <col min="8194" max="8194" width="9.140625" style="3"/>
    <col min="8195" max="8195" width="17.7109375" style="3" customWidth="1"/>
    <col min="8196" max="8196" width="2.85546875" style="3" customWidth="1"/>
    <col min="8197" max="8197" width="56.28515625" style="3" customWidth="1"/>
    <col min="8198" max="8198" width="9.140625" style="3"/>
    <col min="8199" max="8199" width="17.7109375" style="3" customWidth="1"/>
    <col min="8200" max="8200" width="43.42578125" style="3" customWidth="1"/>
    <col min="8201" max="8206" width="9.140625" style="3"/>
    <col min="8207" max="8215" width="0" style="3" hidden="1" customWidth="1"/>
    <col min="8216" max="8448" width="9.140625" style="3"/>
    <col min="8449" max="8449" width="56.28515625" style="3" customWidth="1"/>
    <col min="8450" max="8450" width="9.140625" style="3"/>
    <col min="8451" max="8451" width="17.7109375" style="3" customWidth="1"/>
    <col min="8452" max="8452" width="2.85546875" style="3" customWidth="1"/>
    <col min="8453" max="8453" width="56.28515625" style="3" customWidth="1"/>
    <col min="8454" max="8454" width="9.140625" style="3"/>
    <col min="8455" max="8455" width="17.7109375" style="3" customWidth="1"/>
    <col min="8456" max="8456" width="43.42578125" style="3" customWidth="1"/>
    <col min="8457" max="8462" width="9.140625" style="3"/>
    <col min="8463" max="8471" width="0" style="3" hidden="1" customWidth="1"/>
    <col min="8472" max="8704" width="9.140625" style="3"/>
    <col min="8705" max="8705" width="56.28515625" style="3" customWidth="1"/>
    <col min="8706" max="8706" width="9.140625" style="3"/>
    <col min="8707" max="8707" width="17.7109375" style="3" customWidth="1"/>
    <col min="8708" max="8708" width="2.85546875" style="3" customWidth="1"/>
    <col min="8709" max="8709" width="56.28515625" style="3" customWidth="1"/>
    <col min="8710" max="8710" width="9.140625" style="3"/>
    <col min="8711" max="8711" width="17.7109375" style="3" customWidth="1"/>
    <col min="8712" max="8712" width="43.42578125" style="3" customWidth="1"/>
    <col min="8713" max="8718" width="9.140625" style="3"/>
    <col min="8719" max="8727" width="0" style="3" hidden="1" customWidth="1"/>
    <col min="8728" max="8960" width="9.140625" style="3"/>
    <col min="8961" max="8961" width="56.28515625" style="3" customWidth="1"/>
    <col min="8962" max="8962" width="9.140625" style="3"/>
    <col min="8963" max="8963" width="17.7109375" style="3" customWidth="1"/>
    <col min="8964" max="8964" width="2.85546875" style="3" customWidth="1"/>
    <col min="8965" max="8965" width="56.28515625" style="3" customWidth="1"/>
    <col min="8966" max="8966" width="9.140625" style="3"/>
    <col min="8967" max="8967" width="17.7109375" style="3" customWidth="1"/>
    <col min="8968" max="8968" width="43.42578125" style="3" customWidth="1"/>
    <col min="8969" max="8974" width="9.140625" style="3"/>
    <col min="8975" max="8983" width="0" style="3" hidden="1" customWidth="1"/>
    <col min="8984" max="9216" width="9.140625" style="3"/>
    <col min="9217" max="9217" width="56.28515625" style="3" customWidth="1"/>
    <col min="9218" max="9218" width="9.140625" style="3"/>
    <col min="9219" max="9219" width="17.7109375" style="3" customWidth="1"/>
    <col min="9220" max="9220" width="2.85546875" style="3" customWidth="1"/>
    <col min="9221" max="9221" width="56.28515625" style="3" customWidth="1"/>
    <col min="9222" max="9222" width="9.140625" style="3"/>
    <col min="9223" max="9223" width="17.7109375" style="3" customWidth="1"/>
    <col min="9224" max="9224" width="43.42578125" style="3" customWidth="1"/>
    <col min="9225" max="9230" width="9.140625" style="3"/>
    <col min="9231" max="9239" width="0" style="3" hidden="1" customWidth="1"/>
    <col min="9240" max="9472" width="9.140625" style="3"/>
    <col min="9473" max="9473" width="56.28515625" style="3" customWidth="1"/>
    <col min="9474" max="9474" width="9.140625" style="3"/>
    <col min="9475" max="9475" width="17.7109375" style="3" customWidth="1"/>
    <col min="9476" max="9476" width="2.85546875" style="3" customWidth="1"/>
    <col min="9477" max="9477" width="56.28515625" style="3" customWidth="1"/>
    <col min="9478" max="9478" width="9.140625" style="3"/>
    <col min="9479" max="9479" width="17.7109375" style="3" customWidth="1"/>
    <col min="9480" max="9480" width="43.42578125" style="3" customWidth="1"/>
    <col min="9481" max="9486" width="9.140625" style="3"/>
    <col min="9487" max="9495" width="0" style="3" hidden="1" customWidth="1"/>
    <col min="9496" max="9728" width="9.140625" style="3"/>
    <col min="9729" max="9729" width="56.28515625" style="3" customWidth="1"/>
    <col min="9730" max="9730" width="9.140625" style="3"/>
    <col min="9731" max="9731" width="17.7109375" style="3" customWidth="1"/>
    <col min="9732" max="9732" width="2.85546875" style="3" customWidth="1"/>
    <col min="9733" max="9733" width="56.28515625" style="3" customWidth="1"/>
    <col min="9734" max="9734" width="9.140625" style="3"/>
    <col min="9735" max="9735" width="17.7109375" style="3" customWidth="1"/>
    <col min="9736" max="9736" width="43.42578125" style="3" customWidth="1"/>
    <col min="9737" max="9742" width="9.140625" style="3"/>
    <col min="9743" max="9751" width="0" style="3" hidden="1" customWidth="1"/>
    <col min="9752" max="9984" width="9.140625" style="3"/>
    <col min="9985" max="9985" width="56.28515625" style="3" customWidth="1"/>
    <col min="9986" max="9986" width="9.140625" style="3"/>
    <col min="9987" max="9987" width="17.7109375" style="3" customWidth="1"/>
    <col min="9988" max="9988" width="2.85546875" style="3" customWidth="1"/>
    <col min="9989" max="9989" width="56.28515625" style="3" customWidth="1"/>
    <col min="9990" max="9990" width="9.140625" style="3"/>
    <col min="9991" max="9991" width="17.7109375" style="3" customWidth="1"/>
    <col min="9992" max="9992" width="43.42578125" style="3" customWidth="1"/>
    <col min="9993" max="9998" width="9.140625" style="3"/>
    <col min="9999" max="10007" width="0" style="3" hidden="1" customWidth="1"/>
    <col min="10008" max="10240" width="9.140625" style="3"/>
    <col min="10241" max="10241" width="56.28515625" style="3" customWidth="1"/>
    <col min="10242" max="10242" width="9.140625" style="3"/>
    <col min="10243" max="10243" width="17.7109375" style="3" customWidth="1"/>
    <col min="10244" max="10244" width="2.85546875" style="3" customWidth="1"/>
    <col min="10245" max="10245" width="56.28515625" style="3" customWidth="1"/>
    <col min="10246" max="10246" width="9.140625" style="3"/>
    <col min="10247" max="10247" width="17.7109375" style="3" customWidth="1"/>
    <col min="10248" max="10248" width="43.42578125" style="3" customWidth="1"/>
    <col min="10249" max="10254" width="9.140625" style="3"/>
    <col min="10255" max="10263" width="0" style="3" hidden="1" customWidth="1"/>
    <col min="10264" max="10496" width="9.140625" style="3"/>
    <col min="10497" max="10497" width="56.28515625" style="3" customWidth="1"/>
    <col min="10498" max="10498" width="9.140625" style="3"/>
    <col min="10499" max="10499" width="17.7109375" style="3" customWidth="1"/>
    <col min="10500" max="10500" width="2.85546875" style="3" customWidth="1"/>
    <col min="10501" max="10501" width="56.28515625" style="3" customWidth="1"/>
    <col min="10502" max="10502" width="9.140625" style="3"/>
    <col min="10503" max="10503" width="17.7109375" style="3" customWidth="1"/>
    <col min="10504" max="10504" width="43.42578125" style="3" customWidth="1"/>
    <col min="10505" max="10510" width="9.140625" style="3"/>
    <col min="10511" max="10519" width="0" style="3" hidden="1" customWidth="1"/>
    <col min="10520" max="10752" width="9.140625" style="3"/>
    <col min="10753" max="10753" width="56.28515625" style="3" customWidth="1"/>
    <col min="10754" max="10754" width="9.140625" style="3"/>
    <col min="10755" max="10755" width="17.7109375" style="3" customWidth="1"/>
    <col min="10756" max="10756" width="2.85546875" style="3" customWidth="1"/>
    <col min="10757" max="10757" width="56.28515625" style="3" customWidth="1"/>
    <col min="10758" max="10758" width="9.140625" style="3"/>
    <col min="10759" max="10759" width="17.7109375" style="3" customWidth="1"/>
    <col min="10760" max="10760" width="43.42578125" style="3" customWidth="1"/>
    <col min="10761" max="10766" width="9.140625" style="3"/>
    <col min="10767" max="10775" width="0" style="3" hidden="1" customWidth="1"/>
    <col min="10776" max="11008" width="9.140625" style="3"/>
    <col min="11009" max="11009" width="56.28515625" style="3" customWidth="1"/>
    <col min="11010" max="11010" width="9.140625" style="3"/>
    <col min="11011" max="11011" width="17.7109375" style="3" customWidth="1"/>
    <col min="11012" max="11012" width="2.85546875" style="3" customWidth="1"/>
    <col min="11013" max="11013" width="56.28515625" style="3" customWidth="1"/>
    <col min="11014" max="11014" width="9.140625" style="3"/>
    <col min="11015" max="11015" width="17.7109375" style="3" customWidth="1"/>
    <col min="11016" max="11016" width="43.42578125" style="3" customWidth="1"/>
    <col min="11017" max="11022" width="9.140625" style="3"/>
    <col min="11023" max="11031" width="0" style="3" hidden="1" customWidth="1"/>
    <col min="11032" max="11264" width="9.140625" style="3"/>
    <col min="11265" max="11265" width="56.28515625" style="3" customWidth="1"/>
    <col min="11266" max="11266" width="9.140625" style="3"/>
    <col min="11267" max="11267" width="17.7109375" style="3" customWidth="1"/>
    <col min="11268" max="11268" width="2.85546875" style="3" customWidth="1"/>
    <col min="11269" max="11269" width="56.28515625" style="3" customWidth="1"/>
    <col min="11270" max="11270" width="9.140625" style="3"/>
    <col min="11271" max="11271" width="17.7109375" style="3" customWidth="1"/>
    <col min="11272" max="11272" width="43.42578125" style="3" customWidth="1"/>
    <col min="11273" max="11278" width="9.140625" style="3"/>
    <col min="11279" max="11287" width="0" style="3" hidden="1" customWidth="1"/>
    <col min="11288" max="11520" width="9.140625" style="3"/>
    <col min="11521" max="11521" width="56.28515625" style="3" customWidth="1"/>
    <col min="11522" max="11522" width="9.140625" style="3"/>
    <col min="11523" max="11523" width="17.7109375" style="3" customWidth="1"/>
    <col min="11524" max="11524" width="2.85546875" style="3" customWidth="1"/>
    <col min="11525" max="11525" width="56.28515625" style="3" customWidth="1"/>
    <col min="11526" max="11526" width="9.140625" style="3"/>
    <col min="11527" max="11527" width="17.7109375" style="3" customWidth="1"/>
    <col min="11528" max="11528" width="43.42578125" style="3" customWidth="1"/>
    <col min="11529" max="11534" width="9.140625" style="3"/>
    <col min="11535" max="11543" width="0" style="3" hidden="1" customWidth="1"/>
    <col min="11544" max="11776" width="9.140625" style="3"/>
    <col min="11777" max="11777" width="56.28515625" style="3" customWidth="1"/>
    <col min="11778" max="11778" width="9.140625" style="3"/>
    <col min="11779" max="11779" width="17.7109375" style="3" customWidth="1"/>
    <col min="11780" max="11780" width="2.85546875" style="3" customWidth="1"/>
    <col min="11781" max="11781" width="56.28515625" style="3" customWidth="1"/>
    <col min="11782" max="11782" width="9.140625" style="3"/>
    <col min="11783" max="11783" width="17.7109375" style="3" customWidth="1"/>
    <col min="11784" max="11784" width="43.42578125" style="3" customWidth="1"/>
    <col min="11785" max="11790" width="9.140625" style="3"/>
    <col min="11791" max="11799" width="0" style="3" hidden="1" customWidth="1"/>
    <col min="11800" max="12032" width="9.140625" style="3"/>
    <col min="12033" max="12033" width="56.28515625" style="3" customWidth="1"/>
    <col min="12034" max="12034" width="9.140625" style="3"/>
    <col min="12035" max="12035" width="17.7109375" style="3" customWidth="1"/>
    <col min="12036" max="12036" width="2.85546875" style="3" customWidth="1"/>
    <col min="12037" max="12037" width="56.28515625" style="3" customWidth="1"/>
    <col min="12038" max="12038" width="9.140625" style="3"/>
    <col min="12039" max="12039" width="17.7109375" style="3" customWidth="1"/>
    <col min="12040" max="12040" width="43.42578125" style="3" customWidth="1"/>
    <col min="12041" max="12046" width="9.140625" style="3"/>
    <col min="12047" max="12055" width="0" style="3" hidden="1" customWidth="1"/>
    <col min="12056" max="12288" width="9.140625" style="3"/>
    <col min="12289" max="12289" width="56.28515625" style="3" customWidth="1"/>
    <col min="12290" max="12290" width="9.140625" style="3"/>
    <col min="12291" max="12291" width="17.7109375" style="3" customWidth="1"/>
    <col min="12292" max="12292" width="2.85546875" style="3" customWidth="1"/>
    <col min="12293" max="12293" width="56.28515625" style="3" customWidth="1"/>
    <col min="12294" max="12294" width="9.140625" style="3"/>
    <col min="12295" max="12295" width="17.7109375" style="3" customWidth="1"/>
    <col min="12296" max="12296" width="43.42578125" style="3" customWidth="1"/>
    <col min="12297" max="12302" width="9.140625" style="3"/>
    <col min="12303" max="12311" width="0" style="3" hidden="1" customWidth="1"/>
    <col min="12312" max="12544" width="9.140625" style="3"/>
    <col min="12545" max="12545" width="56.28515625" style="3" customWidth="1"/>
    <col min="12546" max="12546" width="9.140625" style="3"/>
    <col min="12547" max="12547" width="17.7109375" style="3" customWidth="1"/>
    <col min="12548" max="12548" width="2.85546875" style="3" customWidth="1"/>
    <col min="12549" max="12549" width="56.28515625" style="3" customWidth="1"/>
    <col min="12550" max="12550" width="9.140625" style="3"/>
    <col min="12551" max="12551" width="17.7109375" style="3" customWidth="1"/>
    <col min="12552" max="12552" width="43.42578125" style="3" customWidth="1"/>
    <col min="12553" max="12558" width="9.140625" style="3"/>
    <col min="12559" max="12567" width="0" style="3" hidden="1" customWidth="1"/>
    <col min="12568" max="12800" width="9.140625" style="3"/>
    <col min="12801" max="12801" width="56.28515625" style="3" customWidth="1"/>
    <col min="12802" max="12802" width="9.140625" style="3"/>
    <col min="12803" max="12803" width="17.7109375" style="3" customWidth="1"/>
    <col min="12804" max="12804" width="2.85546875" style="3" customWidth="1"/>
    <col min="12805" max="12805" width="56.28515625" style="3" customWidth="1"/>
    <col min="12806" max="12806" width="9.140625" style="3"/>
    <col min="12807" max="12807" width="17.7109375" style="3" customWidth="1"/>
    <col min="12808" max="12808" width="43.42578125" style="3" customWidth="1"/>
    <col min="12809" max="12814" width="9.140625" style="3"/>
    <col min="12815" max="12823" width="0" style="3" hidden="1" customWidth="1"/>
    <col min="12824" max="13056" width="9.140625" style="3"/>
    <col min="13057" max="13057" width="56.28515625" style="3" customWidth="1"/>
    <col min="13058" max="13058" width="9.140625" style="3"/>
    <col min="13059" max="13059" width="17.7109375" style="3" customWidth="1"/>
    <col min="13060" max="13060" width="2.85546875" style="3" customWidth="1"/>
    <col min="13061" max="13061" width="56.28515625" style="3" customWidth="1"/>
    <col min="13062" max="13062" width="9.140625" style="3"/>
    <col min="13063" max="13063" width="17.7109375" style="3" customWidth="1"/>
    <col min="13064" max="13064" width="43.42578125" style="3" customWidth="1"/>
    <col min="13065" max="13070" width="9.140625" style="3"/>
    <col min="13071" max="13079" width="0" style="3" hidden="1" customWidth="1"/>
    <col min="13080" max="13312" width="9.140625" style="3"/>
    <col min="13313" max="13313" width="56.28515625" style="3" customWidth="1"/>
    <col min="13314" max="13314" width="9.140625" style="3"/>
    <col min="13315" max="13315" width="17.7109375" style="3" customWidth="1"/>
    <col min="13316" max="13316" width="2.85546875" style="3" customWidth="1"/>
    <col min="13317" max="13317" width="56.28515625" style="3" customWidth="1"/>
    <col min="13318" max="13318" width="9.140625" style="3"/>
    <col min="13319" max="13319" width="17.7109375" style="3" customWidth="1"/>
    <col min="13320" max="13320" width="43.42578125" style="3" customWidth="1"/>
    <col min="13321" max="13326" width="9.140625" style="3"/>
    <col min="13327" max="13335" width="0" style="3" hidden="1" customWidth="1"/>
    <col min="13336" max="13568" width="9.140625" style="3"/>
    <col min="13569" max="13569" width="56.28515625" style="3" customWidth="1"/>
    <col min="13570" max="13570" width="9.140625" style="3"/>
    <col min="13571" max="13571" width="17.7109375" style="3" customWidth="1"/>
    <col min="13572" max="13572" width="2.85546875" style="3" customWidth="1"/>
    <col min="13573" max="13573" width="56.28515625" style="3" customWidth="1"/>
    <col min="13574" max="13574" width="9.140625" style="3"/>
    <col min="13575" max="13575" width="17.7109375" style="3" customWidth="1"/>
    <col min="13576" max="13576" width="43.42578125" style="3" customWidth="1"/>
    <col min="13577" max="13582" width="9.140625" style="3"/>
    <col min="13583" max="13591" width="0" style="3" hidden="1" customWidth="1"/>
    <col min="13592" max="13824" width="9.140625" style="3"/>
    <col min="13825" max="13825" width="56.28515625" style="3" customWidth="1"/>
    <col min="13826" max="13826" width="9.140625" style="3"/>
    <col min="13827" max="13827" width="17.7109375" style="3" customWidth="1"/>
    <col min="13828" max="13828" width="2.85546875" style="3" customWidth="1"/>
    <col min="13829" max="13829" width="56.28515625" style="3" customWidth="1"/>
    <col min="13830" max="13830" width="9.140625" style="3"/>
    <col min="13831" max="13831" width="17.7109375" style="3" customWidth="1"/>
    <col min="13832" max="13832" width="43.42578125" style="3" customWidth="1"/>
    <col min="13833" max="13838" width="9.140625" style="3"/>
    <col min="13839" max="13847" width="0" style="3" hidden="1" customWidth="1"/>
    <col min="13848" max="14080" width="9.140625" style="3"/>
    <col min="14081" max="14081" width="56.28515625" style="3" customWidth="1"/>
    <col min="14082" max="14082" width="9.140625" style="3"/>
    <col min="14083" max="14083" width="17.7109375" style="3" customWidth="1"/>
    <col min="14084" max="14084" width="2.85546875" style="3" customWidth="1"/>
    <col min="14085" max="14085" width="56.28515625" style="3" customWidth="1"/>
    <col min="14086" max="14086" width="9.140625" style="3"/>
    <col min="14087" max="14087" width="17.7109375" style="3" customWidth="1"/>
    <col min="14088" max="14088" width="43.42578125" style="3" customWidth="1"/>
    <col min="14089" max="14094" width="9.140625" style="3"/>
    <col min="14095" max="14103" width="0" style="3" hidden="1" customWidth="1"/>
    <col min="14104" max="14336" width="9.140625" style="3"/>
    <col min="14337" max="14337" width="56.28515625" style="3" customWidth="1"/>
    <col min="14338" max="14338" width="9.140625" style="3"/>
    <col min="14339" max="14339" width="17.7109375" style="3" customWidth="1"/>
    <col min="14340" max="14340" width="2.85546875" style="3" customWidth="1"/>
    <col min="14341" max="14341" width="56.28515625" style="3" customWidth="1"/>
    <col min="14342" max="14342" width="9.140625" style="3"/>
    <col min="14343" max="14343" width="17.7109375" style="3" customWidth="1"/>
    <col min="14344" max="14344" width="43.42578125" style="3" customWidth="1"/>
    <col min="14345" max="14350" width="9.140625" style="3"/>
    <col min="14351" max="14359" width="0" style="3" hidden="1" customWidth="1"/>
    <col min="14360" max="14592" width="9.140625" style="3"/>
    <col min="14593" max="14593" width="56.28515625" style="3" customWidth="1"/>
    <col min="14594" max="14594" width="9.140625" style="3"/>
    <col min="14595" max="14595" width="17.7109375" style="3" customWidth="1"/>
    <col min="14596" max="14596" width="2.85546875" style="3" customWidth="1"/>
    <col min="14597" max="14597" width="56.28515625" style="3" customWidth="1"/>
    <col min="14598" max="14598" width="9.140625" style="3"/>
    <col min="14599" max="14599" width="17.7109375" style="3" customWidth="1"/>
    <col min="14600" max="14600" width="43.42578125" style="3" customWidth="1"/>
    <col min="14601" max="14606" width="9.140625" style="3"/>
    <col min="14607" max="14615" width="0" style="3" hidden="1" customWidth="1"/>
    <col min="14616" max="14848" width="9.140625" style="3"/>
    <col min="14849" max="14849" width="56.28515625" style="3" customWidth="1"/>
    <col min="14850" max="14850" width="9.140625" style="3"/>
    <col min="14851" max="14851" width="17.7109375" style="3" customWidth="1"/>
    <col min="14852" max="14852" width="2.85546875" style="3" customWidth="1"/>
    <col min="14853" max="14853" width="56.28515625" style="3" customWidth="1"/>
    <col min="14854" max="14854" width="9.140625" style="3"/>
    <col min="14855" max="14855" width="17.7109375" style="3" customWidth="1"/>
    <col min="14856" max="14856" width="43.42578125" style="3" customWidth="1"/>
    <col min="14857" max="14862" width="9.140625" style="3"/>
    <col min="14863" max="14871" width="0" style="3" hidden="1" customWidth="1"/>
    <col min="14872" max="15104" width="9.140625" style="3"/>
    <col min="15105" max="15105" width="56.28515625" style="3" customWidth="1"/>
    <col min="15106" max="15106" width="9.140625" style="3"/>
    <col min="15107" max="15107" width="17.7109375" style="3" customWidth="1"/>
    <col min="15108" max="15108" width="2.85546875" style="3" customWidth="1"/>
    <col min="15109" max="15109" width="56.28515625" style="3" customWidth="1"/>
    <col min="15110" max="15110" width="9.140625" style="3"/>
    <col min="15111" max="15111" width="17.7109375" style="3" customWidth="1"/>
    <col min="15112" max="15112" width="43.42578125" style="3" customWidth="1"/>
    <col min="15113" max="15118" width="9.140625" style="3"/>
    <col min="15119" max="15127" width="0" style="3" hidden="1" customWidth="1"/>
    <col min="15128" max="15360" width="9.140625" style="3"/>
    <col min="15361" max="15361" width="56.28515625" style="3" customWidth="1"/>
    <col min="15362" max="15362" width="9.140625" style="3"/>
    <col min="15363" max="15363" width="17.7109375" style="3" customWidth="1"/>
    <col min="15364" max="15364" width="2.85546875" style="3" customWidth="1"/>
    <col min="15365" max="15365" width="56.28515625" style="3" customWidth="1"/>
    <col min="15366" max="15366" width="9.140625" style="3"/>
    <col min="15367" max="15367" width="17.7109375" style="3" customWidth="1"/>
    <col min="15368" max="15368" width="43.42578125" style="3" customWidth="1"/>
    <col min="15369" max="15374" width="9.140625" style="3"/>
    <col min="15375" max="15383" width="0" style="3" hidden="1" customWidth="1"/>
    <col min="15384" max="15616" width="9.140625" style="3"/>
    <col min="15617" max="15617" width="56.28515625" style="3" customWidth="1"/>
    <col min="15618" max="15618" width="9.140625" style="3"/>
    <col min="15619" max="15619" width="17.7109375" style="3" customWidth="1"/>
    <col min="15620" max="15620" width="2.85546875" style="3" customWidth="1"/>
    <col min="15621" max="15621" width="56.28515625" style="3" customWidth="1"/>
    <col min="15622" max="15622" width="9.140625" style="3"/>
    <col min="15623" max="15623" width="17.7109375" style="3" customWidth="1"/>
    <col min="15624" max="15624" width="43.42578125" style="3" customWidth="1"/>
    <col min="15625" max="15630" width="9.140625" style="3"/>
    <col min="15631" max="15639" width="0" style="3" hidden="1" customWidth="1"/>
    <col min="15640" max="15872" width="9.140625" style="3"/>
    <col min="15873" max="15873" width="56.28515625" style="3" customWidth="1"/>
    <col min="15874" max="15874" width="9.140625" style="3"/>
    <col min="15875" max="15875" width="17.7109375" style="3" customWidth="1"/>
    <col min="15876" max="15876" width="2.85546875" style="3" customWidth="1"/>
    <col min="15877" max="15877" width="56.28515625" style="3" customWidth="1"/>
    <col min="15878" max="15878" width="9.140625" style="3"/>
    <col min="15879" max="15879" width="17.7109375" style="3" customWidth="1"/>
    <col min="15880" max="15880" width="43.42578125" style="3" customWidth="1"/>
    <col min="15881" max="15886" width="9.140625" style="3"/>
    <col min="15887" max="15895" width="0" style="3" hidden="1" customWidth="1"/>
    <col min="15896" max="16128" width="9.140625" style="3"/>
    <col min="16129" max="16129" width="56.28515625" style="3" customWidth="1"/>
    <col min="16130" max="16130" width="9.140625" style="3"/>
    <col min="16131" max="16131" width="17.7109375" style="3" customWidth="1"/>
    <col min="16132" max="16132" width="2.85546875" style="3" customWidth="1"/>
    <col min="16133" max="16133" width="56.28515625" style="3" customWidth="1"/>
    <col min="16134" max="16134" width="9.140625" style="3"/>
    <col min="16135" max="16135" width="17.7109375" style="3" customWidth="1"/>
    <col min="16136" max="16136" width="43.42578125" style="3" customWidth="1"/>
    <col min="16137" max="16142" width="9.140625" style="3"/>
    <col min="16143" max="16151" width="0" style="3" hidden="1" customWidth="1"/>
    <col min="16152" max="16384" width="9.140625" style="3"/>
  </cols>
  <sheetData>
    <row r="1" spans="1:23" ht="23.25" x14ac:dyDescent="0.2">
      <c r="A1" s="1" t="str">
        <f>[1]t1!$A$1</f>
        <v>REGIONI ED AUTONOMIE LOCALI - anno 2020</v>
      </c>
      <c r="B1" s="1"/>
      <c r="C1" s="1"/>
      <c r="D1" s="1"/>
      <c r="E1" s="1"/>
      <c r="F1" s="1"/>
      <c r="G1" s="1"/>
      <c r="H1" s="2" t="s">
        <v>40</v>
      </c>
      <c r="O1" s="5"/>
      <c r="P1" s="5"/>
      <c r="T1" s="5"/>
      <c r="U1" s="5"/>
    </row>
    <row r="2" spans="1:23" ht="17.100000000000001" customHeight="1" x14ac:dyDescent="0.2">
      <c r="N2" s="4"/>
    </row>
    <row r="3" spans="1:23" ht="42" customHeight="1" x14ac:dyDescent="0.2">
      <c r="B3" s="3"/>
      <c r="E3" s="9"/>
      <c r="F3" s="9"/>
      <c r="G3" s="9"/>
      <c r="H3" s="58"/>
      <c r="N3" s="4"/>
      <c r="O3" s="5"/>
      <c r="P3" s="5"/>
      <c r="T3" s="5"/>
      <c r="U3" s="5"/>
    </row>
    <row r="4" spans="1:23" ht="17.100000000000001" customHeight="1" thickBot="1" x14ac:dyDescent="0.25">
      <c r="N4" s="4"/>
    </row>
    <row r="5" spans="1:23" ht="25.5" customHeight="1" thickBot="1" x14ac:dyDescent="0.25">
      <c r="A5" s="10" t="s">
        <v>1</v>
      </c>
      <c r="B5" s="11"/>
      <c r="C5" s="12"/>
      <c r="D5" s="13"/>
      <c r="E5" s="10" t="s">
        <v>41</v>
      </c>
      <c r="F5" s="14"/>
      <c r="G5" s="12"/>
      <c r="H5" s="15" t="s">
        <v>3</v>
      </c>
      <c r="O5" s="17"/>
      <c r="P5" s="17"/>
      <c r="T5" s="17"/>
      <c r="U5" s="17"/>
    </row>
    <row r="6" spans="1:23" ht="17.100000000000001" customHeight="1" x14ac:dyDescent="0.2">
      <c r="A6" s="18" t="s">
        <v>4</v>
      </c>
      <c r="B6" s="19" t="s">
        <v>5</v>
      </c>
      <c r="C6" s="20" t="s">
        <v>6</v>
      </c>
      <c r="D6" s="59"/>
      <c r="E6" s="18" t="s">
        <v>4</v>
      </c>
      <c r="F6" s="21" t="s">
        <v>5</v>
      </c>
      <c r="G6" s="22" t="s">
        <v>6</v>
      </c>
      <c r="H6" s="60" t="str">
        <f>IF(AND(SUMIF($S:$S,"SQ9",$R:$R)=0,ISBLANK('[1]SICI(3)'!E13),ISBLANK('[1]SICI(3)'!E15),ISBLANK('[1]SICI(3)'!E17)),"OK",IF(AND(ABS(SUMIF($S:$S,"SQ9",$R:$R))&gt;0,ISBLANK('[1]SICI(3)'!E13),ISBLANK('[1]SICI(3)'!E15),ISBLANK('[1]SICI(3)'!E17)),"Attenzione: inserire le voci di costituzione del fondo unicamente in presenza di certificazione dello stesso !!!","OK"))</f>
        <v>OK</v>
      </c>
    </row>
    <row r="7" spans="1:23" ht="17.100000000000001" customHeight="1" x14ac:dyDescent="0.25">
      <c r="A7" s="61" t="s">
        <v>42</v>
      </c>
      <c r="B7" s="25"/>
      <c r="C7" s="62"/>
      <c r="D7" s="13"/>
      <c r="E7" s="61" t="s">
        <v>42</v>
      </c>
      <c r="F7" s="25"/>
      <c r="G7" s="26"/>
      <c r="H7" s="63"/>
      <c r="O7" s="64" t="s">
        <v>9</v>
      </c>
      <c r="P7" s="29"/>
      <c r="Q7" s="30"/>
      <c r="R7" s="30"/>
      <c r="T7" s="64" t="s">
        <v>10</v>
      </c>
      <c r="U7" s="29"/>
      <c r="V7" s="30"/>
      <c r="W7" s="30"/>
    </row>
    <row r="8" spans="1:23" ht="17.100000000000001" customHeight="1" x14ac:dyDescent="0.2">
      <c r="A8" s="31" t="s">
        <v>43</v>
      </c>
      <c r="B8" s="32"/>
      <c r="C8" s="65"/>
      <c r="D8" s="13"/>
      <c r="E8" s="31" t="s">
        <v>12</v>
      </c>
      <c r="F8" s="32"/>
      <c r="G8" s="33"/>
      <c r="H8" s="63"/>
      <c r="O8" s="66" t="s">
        <v>13</v>
      </c>
      <c r="P8" s="66" t="s">
        <v>14</v>
      </c>
      <c r="Q8" s="66" t="s">
        <v>15</v>
      </c>
      <c r="R8" s="66" t="s">
        <v>16</v>
      </c>
      <c r="T8" s="66" t="s">
        <v>13</v>
      </c>
      <c r="U8" s="66" t="s">
        <v>14</v>
      </c>
      <c r="V8" s="66" t="s">
        <v>15</v>
      </c>
      <c r="W8" s="66" t="s">
        <v>16</v>
      </c>
    </row>
    <row r="9" spans="1:23" ht="17.100000000000001" customHeight="1" x14ac:dyDescent="0.2">
      <c r="A9" s="35" t="s">
        <v>44</v>
      </c>
      <c r="B9" s="36" t="s">
        <v>45</v>
      </c>
      <c r="C9" s="37">
        <v>163288</v>
      </c>
      <c r="D9" s="13"/>
      <c r="E9" s="35" t="s">
        <v>46</v>
      </c>
      <c r="F9" s="36" t="s">
        <v>47</v>
      </c>
      <c r="G9" s="37">
        <v>68447</v>
      </c>
      <c r="H9" s="63"/>
      <c r="O9" s="5">
        <v>52</v>
      </c>
      <c r="P9" s="5">
        <v>7</v>
      </c>
      <c r="Q9" s="5" t="str">
        <f>B9</f>
        <v>F00B</v>
      </c>
      <c r="R9" s="67">
        <f>ROUND(C9,0)</f>
        <v>163288</v>
      </c>
      <c r="S9" s="5" t="s">
        <v>48</v>
      </c>
      <c r="T9" s="5">
        <v>52</v>
      </c>
      <c r="U9" s="5">
        <v>61</v>
      </c>
      <c r="V9" s="68" t="str">
        <f>F9</f>
        <v>U00C</v>
      </c>
      <c r="W9" s="67">
        <f>ROUND(G9,0)</f>
        <v>68447</v>
      </c>
    </row>
    <row r="10" spans="1:23" ht="17.100000000000001" customHeight="1" x14ac:dyDescent="0.2">
      <c r="A10" s="35" t="s">
        <v>49</v>
      </c>
      <c r="B10" s="36" t="s">
        <v>50</v>
      </c>
      <c r="C10" s="37">
        <v>2662</v>
      </c>
      <c r="D10" s="13"/>
      <c r="E10" s="35" t="s">
        <v>51</v>
      </c>
      <c r="F10" s="36" t="s">
        <v>52</v>
      </c>
      <c r="G10" s="37">
        <v>14475</v>
      </c>
      <c r="H10" s="63"/>
      <c r="O10" s="5">
        <v>52</v>
      </c>
      <c r="P10" s="5">
        <v>7</v>
      </c>
      <c r="Q10" s="5" t="str">
        <f t="shared" ref="Q10:Q21" si="0">B10</f>
        <v>F10Y</v>
      </c>
      <c r="R10" s="67">
        <f t="shared" ref="R10:R21" si="1">ROUND(C10,0)</f>
        <v>2662</v>
      </c>
      <c r="S10" s="5" t="s">
        <v>48</v>
      </c>
      <c r="T10" s="5">
        <v>52</v>
      </c>
      <c r="U10" s="5">
        <v>61</v>
      </c>
      <c r="V10" s="68" t="str">
        <f t="shared" ref="V10:V31" si="2">F10</f>
        <v>U00D</v>
      </c>
      <c r="W10" s="67">
        <f t="shared" ref="W10:W31" si="3">ROUND(G10,0)</f>
        <v>14475</v>
      </c>
    </row>
    <row r="11" spans="1:23" ht="17.100000000000001" customHeight="1" thickBot="1" x14ac:dyDescent="0.25">
      <c r="A11" s="35" t="s">
        <v>53</v>
      </c>
      <c r="B11" s="69" t="s">
        <v>54</v>
      </c>
      <c r="C11" s="37">
        <v>3368</v>
      </c>
      <c r="D11" s="13"/>
      <c r="E11" s="35" t="s">
        <v>55</v>
      </c>
      <c r="F11" s="36" t="s">
        <v>56</v>
      </c>
      <c r="G11" s="37"/>
      <c r="H11" s="70"/>
      <c r="O11" s="5">
        <v>52</v>
      </c>
      <c r="P11" s="5">
        <v>7</v>
      </c>
      <c r="Q11" s="5" t="str">
        <f t="shared" si="0"/>
        <v>F00Z</v>
      </c>
      <c r="R11" s="67">
        <f t="shared" si="1"/>
        <v>3368</v>
      </c>
      <c r="S11" s="5" t="s">
        <v>48</v>
      </c>
      <c r="T11" s="5">
        <v>52</v>
      </c>
      <c r="U11" s="5">
        <v>61</v>
      </c>
      <c r="V11" s="68" t="str">
        <f t="shared" si="2"/>
        <v>U00E</v>
      </c>
      <c r="W11" s="67">
        <f t="shared" si="3"/>
        <v>0</v>
      </c>
    </row>
    <row r="12" spans="1:23" ht="17.100000000000001" customHeight="1" thickBot="1" x14ac:dyDescent="0.25">
      <c r="A12" s="35" t="s">
        <v>57</v>
      </c>
      <c r="B12" s="36" t="s">
        <v>58</v>
      </c>
      <c r="C12" s="37">
        <v>830</v>
      </c>
      <c r="D12" s="13"/>
      <c r="E12" s="35" t="s">
        <v>59</v>
      </c>
      <c r="F12" s="36" t="s">
        <v>60</v>
      </c>
      <c r="G12" s="37"/>
      <c r="H12" s="15" t="s">
        <v>28</v>
      </c>
      <c r="O12" s="5">
        <v>52</v>
      </c>
      <c r="P12" s="5">
        <v>7</v>
      </c>
      <c r="Q12" s="5" t="str">
        <f t="shared" si="0"/>
        <v>F00C</v>
      </c>
      <c r="R12" s="67">
        <f t="shared" si="1"/>
        <v>830</v>
      </c>
      <c r="S12" s="5" t="s">
        <v>48</v>
      </c>
      <c r="T12" s="5">
        <v>52</v>
      </c>
      <c r="U12" s="5">
        <v>61</v>
      </c>
      <c r="V12" s="68" t="str">
        <f t="shared" si="2"/>
        <v>U00F</v>
      </c>
      <c r="W12" s="67">
        <f t="shared" si="3"/>
        <v>0</v>
      </c>
    </row>
    <row r="13" spans="1:23" ht="17.100000000000001" customHeight="1" x14ac:dyDescent="0.2">
      <c r="A13" s="35" t="s">
        <v>61</v>
      </c>
      <c r="B13" s="69" t="s">
        <v>62</v>
      </c>
      <c r="C13" s="37"/>
      <c r="D13" s="13"/>
      <c r="E13" s="35" t="s">
        <v>63</v>
      </c>
      <c r="F13" s="36" t="s">
        <v>64</v>
      </c>
      <c r="G13" s="37"/>
      <c r="H13" s="60" t="str">
        <f>IF(C84=0,"OK",IF(AND(C21/C84&lt;0.1,C45/C84&lt;0.1,C64/C84&lt;0.1,C77/C84&lt;0.1),"OK","Attenzione: la voce altre risorse fisse / variabili / a carico del bilancio risulta maggiore del 10% del totale della tabella, è necessario giustificare"))</f>
        <v>OK</v>
      </c>
      <c r="O13" s="5">
        <v>52</v>
      </c>
      <c r="P13" s="5">
        <v>7</v>
      </c>
      <c r="Q13" s="5" t="str">
        <f t="shared" si="0"/>
        <v>F70A</v>
      </c>
      <c r="R13" s="67">
        <f t="shared" si="1"/>
        <v>0</v>
      </c>
      <c r="S13" s="5" t="s">
        <v>48</v>
      </c>
      <c r="T13" s="5">
        <v>52</v>
      </c>
      <c r="U13" s="5">
        <v>61</v>
      </c>
      <c r="V13" s="68" t="str">
        <f t="shared" si="2"/>
        <v>U00G</v>
      </c>
      <c r="W13" s="67">
        <f t="shared" si="3"/>
        <v>0</v>
      </c>
    </row>
    <row r="14" spans="1:23" ht="17.100000000000001" customHeight="1" x14ac:dyDescent="0.2">
      <c r="A14" s="35" t="s">
        <v>65</v>
      </c>
      <c r="B14" s="36" t="s">
        <v>66</v>
      </c>
      <c r="C14" s="37"/>
      <c r="D14" s="13"/>
      <c r="E14" s="35" t="s">
        <v>67</v>
      </c>
      <c r="F14" s="36" t="s">
        <v>68</v>
      </c>
      <c r="G14" s="37">
        <v>35459</v>
      </c>
      <c r="H14" s="71"/>
      <c r="O14" s="5">
        <v>52</v>
      </c>
      <c r="P14" s="5">
        <v>7</v>
      </c>
      <c r="Q14" s="5" t="str">
        <f t="shared" si="0"/>
        <v>F00D</v>
      </c>
      <c r="R14" s="67">
        <f t="shared" si="1"/>
        <v>0</v>
      </c>
      <c r="S14" s="5" t="s">
        <v>48</v>
      </c>
      <c r="T14" s="5">
        <v>52</v>
      </c>
      <c r="U14" s="5">
        <v>61</v>
      </c>
      <c r="V14" s="68" t="str">
        <f t="shared" si="2"/>
        <v>U00H</v>
      </c>
      <c r="W14" s="67">
        <f t="shared" si="3"/>
        <v>35459</v>
      </c>
    </row>
    <row r="15" spans="1:23" ht="17.100000000000001" customHeight="1" x14ac:dyDescent="0.2">
      <c r="A15" s="35" t="s">
        <v>69</v>
      </c>
      <c r="B15" s="36" t="s">
        <v>70</v>
      </c>
      <c r="C15" s="37"/>
      <c r="D15" s="13"/>
      <c r="E15" s="35" t="s">
        <v>71</v>
      </c>
      <c r="F15" s="36" t="s">
        <v>72</v>
      </c>
      <c r="G15" s="37">
        <v>6280</v>
      </c>
      <c r="H15" s="71"/>
      <c r="O15" s="5">
        <v>52</v>
      </c>
      <c r="P15" s="5">
        <v>7</v>
      </c>
      <c r="Q15" s="5" t="str">
        <f t="shared" si="0"/>
        <v>F00E</v>
      </c>
      <c r="R15" s="67">
        <f t="shared" si="1"/>
        <v>0</v>
      </c>
      <c r="S15" s="5" t="s">
        <v>48</v>
      </c>
      <c r="T15" s="5">
        <v>52</v>
      </c>
      <c r="U15" s="5">
        <v>61</v>
      </c>
      <c r="V15" s="68" t="str">
        <f t="shared" si="2"/>
        <v>U00J</v>
      </c>
      <c r="W15" s="67">
        <f t="shared" si="3"/>
        <v>6280</v>
      </c>
    </row>
    <row r="16" spans="1:23" ht="17.100000000000001" customHeight="1" x14ac:dyDescent="0.2">
      <c r="A16" s="35" t="s">
        <v>73</v>
      </c>
      <c r="B16" s="36" t="s">
        <v>74</v>
      </c>
      <c r="C16" s="37"/>
      <c r="D16" s="13"/>
      <c r="E16" s="35" t="s">
        <v>75</v>
      </c>
      <c r="F16" s="36" t="s">
        <v>76</v>
      </c>
      <c r="G16" s="37">
        <v>6335</v>
      </c>
      <c r="H16" s="71"/>
      <c r="O16" s="5">
        <v>52</v>
      </c>
      <c r="P16" s="5">
        <v>7</v>
      </c>
      <c r="Q16" s="5" t="str">
        <f t="shared" si="0"/>
        <v>F00J</v>
      </c>
      <c r="R16" s="67">
        <f t="shared" si="1"/>
        <v>0</v>
      </c>
      <c r="S16" s="5" t="s">
        <v>48</v>
      </c>
      <c r="T16" s="5">
        <v>52</v>
      </c>
      <c r="U16" s="5">
        <v>61</v>
      </c>
      <c r="V16" s="68" t="str">
        <f t="shared" si="2"/>
        <v>U00K</v>
      </c>
      <c r="W16" s="67">
        <f t="shared" si="3"/>
        <v>6335</v>
      </c>
    </row>
    <row r="17" spans="1:23" ht="17.100000000000001" customHeight="1" x14ac:dyDescent="0.2">
      <c r="A17" s="35" t="s">
        <v>77</v>
      </c>
      <c r="B17" s="36" t="s">
        <v>78</v>
      </c>
      <c r="C17" s="37"/>
      <c r="D17" s="13"/>
      <c r="E17" s="35" t="s">
        <v>79</v>
      </c>
      <c r="F17" s="36" t="s">
        <v>80</v>
      </c>
      <c r="G17" s="37">
        <v>13384</v>
      </c>
      <c r="H17" s="71"/>
      <c r="O17" s="5">
        <v>52</v>
      </c>
      <c r="P17" s="5">
        <v>7</v>
      </c>
      <c r="Q17" s="5" t="str">
        <f t="shared" si="0"/>
        <v>F00K</v>
      </c>
      <c r="R17" s="67">
        <f t="shared" si="1"/>
        <v>0</v>
      </c>
      <c r="S17" s="5" t="s">
        <v>48</v>
      </c>
      <c r="T17" s="5">
        <v>52</v>
      </c>
      <c r="U17" s="5">
        <v>61</v>
      </c>
      <c r="V17" s="68" t="str">
        <f t="shared" si="2"/>
        <v>U00L</v>
      </c>
      <c r="W17" s="67">
        <f t="shared" si="3"/>
        <v>13384</v>
      </c>
    </row>
    <row r="18" spans="1:23" ht="17.100000000000001" customHeight="1" thickBot="1" x14ac:dyDescent="0.25">
      <c r="A18" s="35" t="s">
        <v>81</v>
      </c>
      <c r="B18" s="36" t="s">
        <v>82</v>
      </c>
      <c r="C18" s="37"/>
      <c r="D18" s="13"/>
      <c r="E18" s="35" t="s">
        <v>83</v>
      </c>
      <c r="F18" s="72" t="s">
        <v>84</v>
      </c>
      <c r="G18" s="37">
        <v>1478</v>
      </c>
      <c r="H18" s="73"/>
      <c r="O18" s="5">
        <v>52</v>
      </c>
      <c r="P18" s="5">
        <v>7</v>
      </c>
      <c r="Q18" s="5" t="str">
        <f t="shared" si="0"/>
        <v>F00M</v>
      </c>
      <c r="R18" s="67">
        <f t="shared" si="1"/>
        <v>0</v>
      </c>
      <c r="S18" s="5" t="s">
        <v>48</v>
      </c>
      <c r="T18" s="5">
        <v>52</v>
      </c>
      <c r="U18" s="5">
        <v>61</v>
      </c>
      <c r="V18" s="68" t="str">
        <f t="shared" si="2"/>
        <v>U22I</v>
      </c>
      <c r="W18" s="67">
        <f t="shared" si="3"/>
        <v>1478</v>
      </c>
    </row>
    <row r="19" spans="1:23" ht="17.100000000000001" customHeight="1" x14ac:dyDescent="0.2">
      <c r="A19" s="35" t="s">
        <v>85</v>
      </c>
      <c r="B19" s="36" t="s">
        <v>86</v>
      </c>
      <c r="C19" s="37"/>
      <c r="D19" s="13"/>
      <c r="E19" s="35" t="s">
        <v>87</v>
      </c>
      <c r="F19" s="72" t="s">
        <v>88</v>
      </c>
      <c r="G19" s="37"/>
      <c r="H19" s="16"/>
      <c r="O19" s="5">
        <v>52</v>
      </c>
      <c r="P19" s="5">
        <v>7</v>
      </c>
      <c r="Q19" s="5" t="str">
        <f t="shared" si="0"/>
        <v>F15K</v>
      </c>
      <c r="R19" s="67">
        <f t="shared" si="1"/>
        <v>0</v>
      </c>
      <c r="S19" s="5" t="s">
        <v>48</v>
      </c>
      <c r="T19" s="5">
        <v>52</v>
      </c>
      <c r="U19" s="5">
        <v>61</v>
      </c>
      <c r="V19" s="68" t="str">
        <f t="shared" si="2"/>
        <v>U23I</v>
      </c>
      <c r="W19" s="67">
        <f t="shared" si="3"/>
        <v>0</v>
      </c>
    </row>
    <row r="20" spans="1:23" ht="17.100000000000001" customHeight="1" x14ac:dyDescent="0.2">
      <c r="A20" s="35" t="s">
        <v>89</v>
      </c>
      <c r="B20" s="36" t="s">
        <v>90</v>
      </c>
      <c r="C20" s="37"/>
      <c r="D20" s="13"/>
      <c r="E20" s="35" t="s">
        <v>91</v>
      </c>
      <c r="F20" s="36" t="s">
        <v>92</v>
      </c>
      <c r="G20" s="37"/>
      <c r="H20" s="16"/>
      <c r="O20" s="5">
        <v>52</v>
      </c>
      <c r="P20" s="5">
        <v>7</v>
      </c>
      <c r="Q20" s="5" t="str">
        <f t="shared" si="0"/>
        <v>F10K</v>
      </c>
      <c r="R20" s="67">
        <f t="shared" si="1"/>
        <v>0</v>
      </c>
      <c r="S20" s="5" t="s">
        <v>48</v>
      </c>
      <c r="T20" s="5">
        <v>52</v>
      </c>
      <c r="U20" s="5">
        <v>61</v>
      </c>
      <c r="V20" s="68" t="str">
        <f t="shared" si="2"/>
        <v>U00N</v>
      </c>
      <c r="W20" s="67">
        <f t="shared" si="3"/>
        <v>0</v>
      </c>
    </row>
    <row r="21" spans="1:23" ht="17.100000000000001" customHeight="1" x14ac:dyDescent="0.2">
      <c r="A21" s="35" t="s">
        <v>93</v>
      </c>
      <c r="B21" s="69" t="s">
        <v>94</v>
      </c>
      <c r="C21" s="37"/>
      <c r="D21" s="13"/>
      <c r="E21" s="35" t="s">
        <v>95</v>
      </c>
      <c r="F21" s="36" t="s">
        <v>96</v>
      </c>
      <c r="G21" s="37"/>
      <c r="H21" s="16"/>
      <c r="O21" s="5">
        <v>52</v>
      </c>
      <c r="P21" s="5">
        <v>7</v>
      </c>
      <c r="Q21" s="5" t="str">
        <f t="shared" si="0"/>
        <v>F998</v>
      </c>
      <c r="R21" s="67">
        <f t="shared" si="1"/>
        <v>0</v>
      </c>
      <c r="S21" s="5" t="s">
        <v>48</v>
      </c>
      <c r="T21" s="5">
        <v>52</v>
      </c>
      <c r="U21" s="5">
        <v>61</v>
      </c>
      <c r="V21" s="68" t="str">
        <f t="shared" si="2"/>
        <v>U04C</v>
      </c>
      <c r="W21" s="67">
        <f t="shared" si="3"/>
        <v>0</v>
      </c>
    </row>
    <row r="22" spans="1:23" ht="17.100000000000001" customHeight="1" thickBot="1" x14ac:dyDescent="0.25">
      <c r="A22" s="40" t="s">
        <v>97</v>
      </c>
      <c r="B22" s="50"/>
      <c r="C22" s="42">
        <f>SUM(C9:C21)</f>
        <v>170148</v>
      </c>
      <c r="D22" s="13"/>
      <c r="E22" s="74" t="s">
        <v>98</v>
      </c>
      <c r="F22" s="36" t="s">
        <v>99</v>
      </c>
      <c r="G22" s="37">
        <v>2818</v>
      </c>
      <c r="H22" s="16"/>
      <c r="O22" s="5"/>
      <c r="P22" s="5"/>
      <c r="Q22" s="5"/>
      <c r="R22" s="67"/>
      <c r="S22" s="75"/>
      <c r="T22" s="5">
        <v>52</v>
      </c>
      <c r="U22" s="5">
        <v>61</v>
      </c>
      <c r="V22" s="68" t="str">
        <f t="shared" si="2"/>
        <v>U00P</v>
      </c>
      <c r="W22" s="67">
        <f t="shared" si="3"/>
        <v>2818</v>
      </c>
    </row>
    <row r="23" spans="1:23" ht="17.100000000000001" customHeight="1" x14ac:dyDescent="0.2">
      <c r="A23" s="76" t="s">
        <v>100</v>
      </c>
      <c r="B23" s="77"/>
      <c r="C23" s="78"/>
      <c r="D23" s="13"/>
      <c r="E23" s="35" t="s">
        <v>101</v>
      </c>
      <c r="F23" s="36" t="s">
        <v>102</v>
      </c>
      <c r="G23" s="37"/>
      <c r="H23" s="16"/>
      <c r="O23" s="5"/>
      <c r="P23" s="5"/>
      <c r="Q23" s="5"/>
      <c r="R23" s="67"/>
      <c r="S23" s="75"/>
      <c r="T23" s="5">
        <v>52</v>
      </c>
      <c r="U23" s="5">
        <v>61</v>
      </c>
      <c r="V23" s="68" t="str">
        <f t="shared" si="2"/>
        <v>U00Q</v>
      </c>
      <c r="W23" s="67">
        <f t="shared" si="3"/>
        <v>0</v>
      </c>
    </row>
    <row r="24" spans="1:23" ht="17.100000000000001" customHeight="1" x14ac:dyDescent="0.2">
      <c r="A24" s="35" t="s">
        <v>103</v>
      </c>
      <c r="B24" s="69" t="s">
        <v>104</v>
      </c>
      <c r="C24" s="37"/>
      <c r="D24" s="13"/>
      <c r="E24" s="35" t="s">
        <v>105</v>
      </c>
      <c r="F24" s="36" t="s">
        <v>106</v>
      </c>
      <c r="G24" s="37"/>
      <c r="H24" s="16"/>
      <c r="O24" s="5">
        <v>52</v>
      </c>
      <c r="P24" s="5">
        <v>9</v>
      </c>
      <c r="Q24" s="5" t="str">
        <f>B24</f>
        <v>F50H</v>
      </c>
      <c r="R24" s="67">
        <f>ROUND(C24,0)</f>
        <v>0</v>
      </c>
      <c r="S24" s="5" t="s">
        <v>48</v>
      </c>
      <c r="T24" s="5">
        <v>52</v>
      </c>
      <c r="U24" s="5">
        <v>61</v>
      </c>
      <c r="V24" s="68" t="str">
        <f t="shared" si="2"/>
        <v>U00R</v>
      </c>
      <c r="W24" s="67">
        <f t="shared" si="3"/>
        <v>0</v>
      </c>
    </row>
    <row r="25" spans="1:23" ht="17.100000000000001" customHeight="1" x14ac:dyDescent="0.2">
      <c r="A25" s="35" t="s">
        <v>107</v>
      </c>
      <c r="B25" s="72" t="s">
        <v>108</v>
      </c>
      <c r="C25" s="37"/>
      <c r="D25" s="13"/>
      <c r="E25" s="35" t="s">
        <v>109</v>
      </c>
      <c r="F25" s="36" t="s">
        <v>110</v>
      </c>
      <c r="G25" s="37"/>
      <c r="H25" s="16"/>
      <c r="O25" s="5">
        <v>52</v>
      </c>
      <c r="P25" s="5">
        <v>9</v>
      </c>
      <c r="Q25" s="5" t="str">
        <f t="shared" ref="Q25:Q45" si="4">B25</f>
        <v>F96H</v>
      </c>
      <c r="R25" s="67">
        <f t="shared" ref="R25:R45" si="5">ROUND(C25,0)</f>
        <v>0</v>
      </c>
      <c r="S25" s="5" t="s">
        <v>48</v>
      </c>
      <c r="T25" s="5">
        <v>52</v>
      </c>
      <c r="U25" s="5">
        <v>61</v>
      </c>
      <c r="V25" s="68" t="str">
        <f t="shared" si="2"/>
        <v>U00S</v>
      </c>
      <c r="W25" s="67">
        <f t="shared" si="3"/>
        <v>0</v>
      </c>
    </row>
    <row r="26" spans="1:23" ht="17.100000000000001" customHeight="1" x14ac:dyDescent="0.2">
      <c r="A26" s="35" t="s">
        <v>111</v>
      </c>
      <c r="B26" s="72" t="s">
        <v>112</v>
      </c>
      <c r="C26" s="37">
        <v>1478</v>
      </c>
      <c r="D26" s="13"/>
      <c r="E26" s="35" t="s">
        <v>113</v>
      </c>
      <c r="F26" s="36" t="s">
        <v>114</v>
      </c>
      <c r="G26" s="37">
        <v>6775</v>
      </c>
      <c r="H26" s="16"/>
      <c r="O26" s="5">
        <v>52</v>
      </c>
      <c r="P26" s="5">
        <v>9</v>
      </c>
      <c r="Q26" s="5" t="str">
        <f t="shared" si="4"/>
        <v>F00N</v>
      </c>
      <c r="R26" s="67">
        <f t="shared" si="5"/>
        <v>1478</v>
      </c>
      <c r="S26" s="5" t="s">
        <v>48</v>
      </c>
      <c r="T26" s="5">
        <v>52</v>
      </c>
      <c r="U26" s="5">
        <v>61</v>
      </c>
      <c r="V26" s="68" t="str">
        <f t="shared" si="2"/>
        <v>U00T</v>
      </c>
      <c r="W26" s="67">
        <f t="shared" si="3"/>
        <v>6775</v>
      </c>
    </row>
    <row r="27" spans="1:23" ht="17.100000000000001" customHeight="1" x14ac:dyDescent="0.2">
      <c r="A27" s="35" t="s">
        <v>115</v>
      </c>
      <c r="B27" s="72" t="s">
        <v>116</v>
      </c>
      <c r="C27" s="37"/>
      <c r="D27" s="13"/>
      <c r="E27" s="3" t="s">
        <v>117</v>
      </c>
      <c r="F27" s="79" t="s">
        <v>118</v>
      </c>
      <c r="G27" s="80"/>
      <c r="H27" s="16"/>
      <c r="O27" s="5">
        <v>52</v>
      </c>
      <c r="P27" s="5">
        <v>9</v>
      </c>
      <c r="Q27" s="5" t="str">
        <f t="shared" si="4"/>
        <v>F00Q</v>
      </c>
      <c r="R27" s="67">
        <f t="shared" si="5"/>
        <v>0</v>
      </c>
      <c r="S27" s="5" t="s">
        <v>48</v>
      </c>
      <c r="T27" s="5">
        <v>52</v>
      </c>
      <c r="U27" s="5">
        <v>61</v>
      </c>
      <c r="V27" s="68" t="str">
        <f t="shared" si="2"/>
        <v>U01B</v>
      </c>
      <c r="W27" s="67">
        <f t="shared" si="3"/>
        <v>0</v>
      </c>
    </row>
    <row r="28" spans="1:23" ht="17.100000000000001" customHeight="1" x14ac:dyDescent="0.2">
      <c r="A28" s="35" t="s">
        <v>119</v>
      </c>
      <c r="B28" s="36" t="s">
        <v>120</v>
      </c>
      <c r="C28" s="37"/>
      <c r="D28" s="13"/>
      <c r="E28" s="35" t="s">
        <v>121</v>
      </c>
      <c r="F28" s="36" t="s">
        <v>122</v>
      </c>
      <c r="G28" s="80"/>
      <c r="H28" s="16"/>
      <c r="J28" s="81"/>
      <c r="O28" s="5">
        <v>52</v>
      </c>
      <c r="P28" s="5">
        <v>9</v>
      </c>
      <c r="Q28" s="5" t="str">
        <f t="shared" si="4"/>
        <v>F10M</v>
      </c>
      <c r="R28" s="67">
        <f t="shared" si="5"/>
        <v>0</v>
      </c>
      <c r="S28" s="5" t="s">
        <v>48</v>
      </c>
      <c r="T28" s="5">
        <v>52</v>
      </c>
      <c r="U28" s="5">
        <v>61</v>
      </c>
      <c r="V28" s="68" t="str">
        <f t="shared" si="2"/>
        <v>U00M</v>
      </c>
      <c r="W28" s="67">
        <f t="shared" si="3"/>
        <v>0</v>
      </c>
    </row>
    <row r="29" spans="1:23" ht="17.100000000000001" customHeight="1" x14ac:dyDescent="0.2">
      <c r="A29" s="35" t="s">
        <v>123</v>
      </c>
      <c r="B29" s="36" t="s">
        <v>124</v>
      </c>
      <c r="C29" s="37"/>
      <c r="D29" s="13"/>
      <c r="E29" s="35" t="s">
        <v>125</v>
      </c>
      <c r="F29" s="36" t="s">
        <v>126</v>
      </c>
      <c r="G29" s="80">
        <v>588</v>
      </c>
      <c r="H29" s="16"/>
      <c r="O29" s="5">
        <v>52</v>
      </c>
      <c r="P29" s="5">
        <v>9</v>
      </c>
      <c r="Q29" s="5" t="str">
        <f t="shared" si="4"/>
        <v>F10N</v>
      </c>
      <c r="R29" s="67">
        <f t="shared" si="5"/>
        <v>0</v>
      </c>
      <c r="S29" s="5" t="s">
        <v>48</v>
      </c>
      <c r="T29" s="5">
        <v>52</v>
      </c>
      <c r="U29" s="5">
        <v>61</v>
      </c>
      <c r="V29" s="68" t="str">
        <f t="shared" si="2"/>
        <v>U00V</v>
      </c>
      <c r="W29" s="67">
        <f t="shared" si="3"/>
        <v>588</v>
      </c>
    </row>
    <row r="30" spans="1:23" ht="17.100000000000001" customHeight="1" x14ac:dyDescent="0.2">
      <c r="A30" s="35" t="s">
        <v>127</v>
      </c>
      <c r="B30" s="36" t="s">
        <v>128</v>
      </c>
      <c r="C30" s="37"/>
      <c r="D30" s="13"/>
      <c r="E30" s="35" t="s">
        <v>129</v>
      </c>
      <c r="F30" s="36" t="s">
        <v>130</v>
      </c>
      <c r="G30" s="80">
        <v>1188</v>
      </c>
      <c r="H30" s="16"/>
      <c r="O30" s="5">
        <v>52</v>
      </c>
      <c r="P30" s="5">
        <v>9</v>
      </c>
      <c r="Q30" s="5" t="str">
        <f t="shared" si="4"/>
        <v>F10L</v>
      </c>
      <c r="R30" s="67">
        <f t="shared" si="5"/>
        <v>0</v>
      </c>
      <c r="S30" s="5" t="s">
        <v>48</v>
      </c>
      <c r="T30" s="5">
        <v>52</v>
      </c>
      <c r="U30" s="5">
        <v>61</v>
      </c>
      <c r="V30" s="68" t="str">
        <f t="shared" si="2"/>
        <v>U00Y</v>
      </c>
      <c r="W30" s="67">
        <f t="shared" si="3"/>
        <v>1188</v>
      </c>
    </row>
    <row r="31" spans="1:23" ht="17.100000000000001" customHeight="1" x14ac:dyDescent="0.2">
      <c r="A31" s="35" t="s">
        <v>131</v>
      </c>
      <c r="B31" s="36" t="s">
        <v>132</v>
      </c>
      <c r="C31" s="37"/>
      <c r="D31" s="13"/>
      <c r="E31" s="82" t="s">
        <v>133</v>
      </c>
      <c r="F31" s="83" t="s">
        <v>134</v>
      </c>
      <c r="G31" s="37">
        <v>11908</v>
      </c>
      <c r="H31" s="16"/>
      <c r="O31" s="5">
        <v>52</v>
      </c>
      <c r="P31" s="5">
        <v>9</v>
      </c>
      <c r="Q31" s="5" t="str">
        <f t="shared" si="4"/>
        <v>F16T</v>
      </c>
      <c r="R31" s="67">
        <f t="shared" si="5"/>
        <v>0</v>
      </c>
      <c r="S31" s="5" t="s">
        <v>48</v>
      </c>
      <c r="T31" s="5">
        <v>52</v>
      </c>
      <c r="U31" s="5">
        <v>61</v>
      </c>
      <c r="V31" s="68" t="str">
        <f t="shared" si="2"/>
        <v>U998</v>
      </c>
      <c r="W31" s="67">
        <f t="shared" si="3"/>
        <v>11908</v>
      </c>
    </row>
    <row r="32" spans="1:23" ht="17.100000000000001" customHeight="1" thickBot="1" x14ac:dyDescent="0.25">
      <c r="A32" s="35" t="s">
        <v>135</v>
      </c>
      <c r="B32" s="36" t="s">
        <v>136</v>
      </c>
      <c r="C32" s="37">
        <v>2818</v>
      </c>
      <c r="D32" s="13"/>
      <c r="E32" s="49" t="s">
        <v>35</v>
      </c>
      <c r="F32" s="50"/>
      <c r="G32" s="42">
        <f>SUM(G9:G31)</f>
        <v>169135</v>
      </c>
      <c r="H32" s="16"/>
      <c r="O32" s="5">
        <v>52</v>
      </c>
      <c r="P32" s="5">
        <v>9</v>
      </c>
      <c r="Q32" s="5" t="str">
        <f t="shared" si="4"/>
        <v>F00S</v>
      </c>
      <c r="R32" s="67">
        <f t="shared" si="5"/>
        <v>2818</v>
      </c>
      <c r="S32" s="5" t="s">
        <v>48</v>
      </c>
      <c r="T32" s="5"/>
      <c r="U32" s="5"/>
      <c r="V32" s="68"/>
      <c r="W32" s="67"/>
    </row>
    <row r="33" spans="1:23" ht="17.100000000000001" customHeight="1" thickBot="1" x14ac:dyDescent="0.25">
      <c r="A33" s="35" t="s">
        <v>137</v>
      </c>
      <c r="B33" s="36" t="s">
        <v>138</v>
      </c>
      <c r="C33" s="37"/>
      <c r="D33" s="13"/>
      <c r="E33" s="44" t="s">
        <v>139</v>
      </c>
      <c r="F33" s="84"/>
      <c r="G33" s="85">
        <f>G32</f>
        <v>169135</v>
      </c>
      <c r="H33" s="16"/>
      <c r="O33" s="5">
        <v>52</v>
      </c>
      <c r="P33" s="5">
        <v>9</v>
      </c>
      <c r="Q33" s="5" t="str">
        <f t="shared" si="4"/>
        <v>F00V</v>
      </c>
      <c r="R33" s="67">
        <f t="shared" si="5"/>
        <v>0</v>
      </c>
      <c r="S33" s="5" t="s">
        <v>48</v>
      </c>
      <c r="T33" s="5"/>
      <c r="U33" s="5"/>
      <c r="V33" s="68"/>
      <c r="W33" s="67"/>
    </row>
    <row r="34" spans="1:23" ht="17.100000000000001" customHeight="1" x14ac:dyDescent="0.2">
      <c r="A34" s="35" t="s">
        <v>140</v>
      </c>
      <c r="B34" s="36" t="s">
        <v>141</v>
      </c>
      <c r="C34" s="37"/>
      <c r="D34" s="13"/>
      <c r="E34" s="86" t="s">
        <v>142</v>
      </c>
      <c r="F34" s="25"/>
      <c r="G34" s="26"/>
      <c r="H34" s="16"/>
      <c r="O34" s="5">
        <v>52</v>
      </c>
      <c r="P34" s="5">
        <v>9</v>
      </c>
      <c r="Q34" s="5" t="str">
        <f t="shared" si="4"/>
        <v>F01V</v>
      </c>
      <c r="R34" s="67">
        <f t="shared" si="5"/>
        <v>0</v>
      </c>
      <c r="S34" s="5" t="s">
        <v>48</v>
      </c>
      <c r="T34" s="5"/>
      <c r="U34" s="5"/>
      <c r="V34" s="5"/>
      <c r="W34" s="67"/>
    </row>
    <row r="35" spans="1:23" ht="17.100000000000001" customHeight="1" x14ac:dyDescent="0.2">
      <c r="A35" s="35" t="s">
        <v>143</v>
      </c>
      <c r="B35" s="36" t="s">
        <v>144</v>
      </c>
      <c r="C35" s="37"/>
      <c r="D35" s="13"/>
      <c r="E35" s="31" t="s">
        <v>12</v>
      </c>
      <c r="F35" s="87"/>
      <c r="G35" s="88"/>
      <c r="H35" s="16"/>
      <c r="O35" s="5">
        <v>52</v>
      </c>
      <c r="P35" s="5">
        <v>9</v>
      </c>
      <c r="Q35" s="5" t="str">
        <f t="shared" si="4"/>
        <v>F00T</v>
      </c>
      <c r="R35" s="67">
        <f t="shared" si="5"/>
        <v>0</v>
      </c>
      <c r="S35" s="5" t="s">
        <v>48</v>
      </c>
      <c r="T35" s="5"/>
      <c r="U35" s="5"/>
      <c r="V35" s="5"/>
      <c r="W35" s="67"/>
    </row>
    <row r="36" spans="1:23" ht="17.100000000000001" customHeight="1" x14ac:dyDescent="0.2">
      <c r="A36" s="35" t="s">
        <v>145</v>
      </c>
      <c r="B36" s="36" t="s">
        <v>146</v>
      </c>
      <c r="C36" s="37"/>
      <c r="D36" s="13"/>
      <c r="E36" s="35" t="s">
        <v>147</v>
      </c>
      <c r="F36" s="36" t="s">
        <v>148</v>
      </c>
      <c r="G36" s="37">
        <v>50659</v>
      </c>
      <c r="H36" s="16"/>
      <c r="O36" s="5">
        <v>52</v>
      </c>
      <c r="P36" s="5">
        <v>9</v>
      </c>
      <c r="Q36" s="5" t="str">
        <f t="shared" si="4"/>
        <v>F00U</v>
      </c>
      <c r="R36" s="67">
        <f t="shared" si="5"/>
        <v>0</v>
      </c>
      <c r="S36" s="5" t="s">
        <v>48</v>
      </c>
      <c r="T36" s="5">
        <v>53</v>
      </c>
      <c r="U36" s="5">
        <v>61</v>
      </c>
      <c r="V36" s="68" t="str">
        <f>F36</f>
        <v>U00U</v>
      </c>
      <c r="W36" s="67">
        <f>ROUND(G36,0)</f>
        <v>50659</v>
      </c>
    </row>
    <row r="37" spans="1:23" ht="17.100000000000001" customHeight="1" x14ac:dyDescent="0.2">
      <c r="A37" s="35" t="s">
        <v>149</v>
      </c>
      <c r="B37" s="36" t="s">
        <v>150</v>
      </c>
      <c r="C37" s="37">
        <v>12500</v>
      </c>
      <c r="D37" s="13"/>
      <c r="E37" s="35" t="s">
        <v>151</v>
      </c>
      <c r="F37" s="36" t="s">
        <v>152</v>
      </c>
      <c r="G37" s="37">
        <v>12710</v>
      </c>
      <c r="H37" s="16"/>
      <c r="O37" s="5">
        <v>52</v>
      </c>
      <c r="P37" s="5">
        <v>9</v>
      </c>
      <c r="Q37" s="5" t="str">
        <f t="shared" si="4"/>
        <v>F00W</v>
      </c>
      <c r="R37" s="67">
        <f t="shared" si="5"/>
        <v>12500</v>
      </c>
      <c r="S37" s="5" t="s">
        <v>48</v>
      </c>
      <c r="T37" s="5">
        <v>53</v>
      </c>
      <c r="U37" s="5">
        <v>61</v>
      </c>
      <c r="V37" s="68" t="str">
        <f>F37</f>
        <v>U00W</v>
      </c>
      <c r="W37" s="67">
        <f>ROUND(G37,0)</f>
        <v>12710</v>
      </c>
    </row>
    <row r="38" spans="1:23" ht="17.100000000000001" customHeight="1" x14ac:dyDescent="0.2">
      <c r="A38" s="35" t="s">
        <v>153</v>
      </c>
      <c r="B38" s="36" t="s">
        <v>154</v>
      </c>
      <c r="C38" s="37"/>
      <c r="D38" s="13"/>
      <c r="E38" s="89" t="s">
        <v>155</v>
      </c>
      <c r="F38" s="36" t="s">
        <v>156</v>
      </c>
      <c r="G38" s="37"/>
      <c r="H38" s="16"/>
      <c r="O38" s="5">
        <v>52</v>
      </c>
      <c r="P38" s="5">
        <v>9</v>
      </c>
      <c r="Q38" s="5" t="str">
        <f t="shared" si="4"/>
        <v>F00X</v>
      </c>
      <c r="R38" s="67">
        <f t="shared" si="5"/>
        <v>0</v>
      </c>
      <c r="S38" s="5" t="s">
        <v>48</v>
      </c>
      <c r="T38" s="5">
        <v>53</v>
      </c>
      <c r="U38" s="5">
        <v>61</v>
      </c>
      <c r="V38" s="68" t="str">
        <f>F38</f>
        <v>U00X</v>
      </c>
      <c r="W38" s="67">
        <f>ROUND(G38,0)</f>
        <v>0</v>
      </c>
    </row>
    <row r="39" spans="1:23" ht="17.100000000000001" customHeight="1" thickBot="1" x14ac:dyDescent="0.25">
      <c r="A39" s="35" t="s">
        <v>157</v>
      </c>
      <c r="B39" s="36" t="s">
        <v>158</v>
      </c>
      <c r="C39" s="37"/>
      <c r="D39" s="13"/>
      <c r="E39" s="90" t="s">
        <v>35</v>
      </c>
      <c r="F39" s="91"/>
      <c r="G39" s="92">
        <f>SUM(G36:G38)</f>
        <v>63369</v>
      </c>
      <c r="H39" s="16"/>
      <c r="O39" s="5">
        <v>52</v>
      </c>
      <c r="P39" s="5">
        <v>9</v>
      </c>
      <c r="Q39" s="5" t="str">
        <f t="shared" si="4"/>
        <v>F00Y</v>
      </c>
      <c r="R39" s="67">
        <f t="shared" si="5"/>
        <v>0</v>
      </c>
      <c r="S39" s="5" t="s">
        <v>48</v>
      </c>
      <c r="U39" s="5"/>
      <c r="V39" s="68"/>
      <c r="W39" s="67"/>
    </row>
    <row r="40" spans="1:23" ht="17.100000000000001" customHeight="1" thickBot="1" x14ac:dyDescent="0.25">
      <c r="A40" s="35" t="s">
        <v>159</v>
      </c>
      <c r="B40" s="36" t="s">
        <v>160</v>
      </c>
      <c r="C40" s="37">
        <v>7090</v>
      </c>
      <c r="D40" s="13"/>
      <c r="E40" s="93" t="s">
        <v>161</v>
      </c>
      <c r="F40" s="94"/>
      <c r="G40" s="95">
        <f>G39</f>
        <v>63369</v>
      </c>
      <c r="H40" s="16"/>
      <c r="O40" s="5">
        <v>52</v>
      </c>
      <c r="P40" s="5">
        <v>9</v>
      </c>
      <c r="Q40" s="5" t="str">
        <f t="shared" si="4"/>
        <v>F01J</v>
      </c>
      <c r="R40" s="67">
        <f t="shared" si="5"/>
        <v>7090</v>
      </c>
      <c r="S40" s="5" t="s">
        <v>48</v>
      </c>
      <c r="T40" s="5"/>
      <c r="U40" s="5"/>
      <c r="V40" s="68"/>
      <c r="W40" s="67"/>
    </row>
    <row r="41" spans="1:23" ht="17.100000000000001" customHeight="1" x14ac:dyDescent="0.25">
      <c r="A41" s="35" t="s">
        <v>162</v>
      </c>
      <c r="B41" s="36" t="s">
        <v>163</v>
      </c>
      <c r="C41" s="37">
        <v>13911</v>
      </c>
      <c r="D41" s="13"/>
      <c r="E41" s="61" t="s">
        <v>164</v>
      </c>
      <c r="F41" s="25"/>
      <c r="G41" s="26"/>
      <c r="H41" s="16"/>
      <c r="O41" s="5">
        <v>52</v>
      </c>
      <c r="P41" s="5">
        <v>9</v>
      </c>
      <c r="Q41" s="5" t="str">
        <f t="shared" si="4"/>
        <v>F01K</v>
      </c>
      <c r="R41" s="67">
        <f t="shared" si="5"/>
        <v>13911</v>
      </c>
      <c r="S41" s="5" t="s">
        <v>48</v>
      </c>
      <c r="T41" s="5"/>
      <c r="U41" s="5"/>
      <c r="V41" s="5"/>
      <c r="W41" s="67"/>
    </row>
    <row r="42" spans="1:23" ht="17.100000000000001" customHeight="1" x14ac:dyDescent="0.2">
      <c r="A42" s="35" t="s">
        <v>165</v>
      </c>
      <c r="B42" s="36" t="s">
        <v>166</v>
      </c>
      <c r="C42" s="37"/>
      <c r="D42" s="13"/>
      <c r="E42" s="31" t="s">
        <v>12</v>
      </c>
      <c r="F42" s="91"/>
      <c r="G42" s="96"/>
      <c r="H42" s="16"/>
      <c r="O42" s="5">
        <v>52</v>
      </c>
      <c r="P42" s="5">
        <v>9</v>
      </c>
      <c r="Q42" s="5" t="str">
        <f t="shared" si="4"/>
        <v>F01L</v>
      </c>
      <c r="R42" s="67">
        <f t="shared" si="5"/>
        <v>0</v>
      </c>
      <c r="S42" s="5" t="s">
        <v>48</v>
      </c>
      <c r="T42" s="5"/>
      <c r="U42" s="5"/>
      <c r="V42" s="5"/>
      <c r="W42" s="67"/>
    </row>
    <row r="43" spans="1:23" ht="17.100000000000001" customHeight="1" x14ac:dyDescent="0.2">
      <c r="A43" s="35" t="s">
        <v>167</v>
      </c>
      <c r="B43" s="36" t="s">
        <v>168</v>
      </c>
      <c r="C43" s="37"/>
      <c r="D43" s="13"/>
      <c r="E43" s="35" t="s">
        <v>169</v>
      </c>
      <c r="F43" s="36" t="s">
        <v>170</v>
      </c>
      <c r="G43" s="37">
        <v>3472</v>
      </c>
      <c r="O43" s="5">
        <v>52</v>
      </c>
      <c r="P43" s="5">
        <v>9</v>
      </c>
      <c r="Q43" s="5" t="str">
        <f t="shared" si="4"/>
        <v>F01M</v>
      </c>
      <c r="R43" s="67">
        <f t="shared" si="5"/>
        <v>0</v>
      </c>
      <c r="S43" s="5" t="s">
        <v>48</v>
      </c>
      <c r="T43" s="5">
        <v>78</v>
      </c>
      <c r="U43" s="5">
        <v>61</v>
      </c>
      <c r="V43" s="68" t="str">
        <f>F43</f>
        <v>U05P</v>
      </c>
      <c r="W43" s="67">
        <f>ROUND(G43,0)</f>
        <v>3472</v>
      </c>
    </row>
    <row r="44" spans="1:23" ht="17.100000000000001" customHeight="1" x14ac:dyDescent="0.2">
      <c r="A44" s="35" t="s">
        <v>171</v>
      </c>
      <c r="B44" s="36" t="s">
        <v>172</v>
      </c>
      <c r="C44" s="37"/>
      <c r="D44" s="13"/>
      <c r="E44" s="35" t="s">
        <v>173</v>
      </c>
      <c r="F44" s="36" t="s">
        <v>174</v>
      </c>
      <c r="G44" s="37">
        <v>6440</v>
      </c>
      <c r="O44" s="5">
        <v>52</v>
      </c>
      <c r="P44" s="5">
        <v>9</v>
      </c>
      <c r="Q44" s="5" t="str">
        <f t="shared" si="4"/>
        <v>F01N</v>
      </c>
      <c r="R44" s="67">
        <f t="shared" si="5"/>
        <v>0</v>
      </c>
      <c r="S44" s="5" t="s">
        <v>48</v>
      </c>
      <c r="T44" s="5">
        <v>78</v>
      </c>
      <c r="U44" s="5">
        <v>61</v>
      </c>
      <c r="V44" s="68" t="str">
        <f>F44</f>
        <v>U05Q</v>
      </c>
      <c r="W44" s="67">
        <f>ROUND(G44,0)</f>
        <v>6440</v>
      </c>
    </row>
    <row r="45" spans="1:23" ht="17.100000000000001" customHeight="1" x14ac:dyDescent="0.2">
      <c r="A45" s="35" t="s">
        <v>175</v>
      </c>
      <c r="B45" s="36" t="s">
        <v>176</v>
      </c>
      <c r="C45" s="37"/>
      <c r="D45" s="13"/>
      <c r="E45" s="35" t="s">
        <v>177</v>
      </c>
      <c r="F45" s="36" t="s">
        <v>178</v>
      </c>
      <c r="G45" s="37"/>
      <c r="O45" s="5">
        <v>52</v>
      </c>
      <c r="P45" s="5">
        <v>9</v>
      </c>
      <c r="Q45" s="5" t="str">
        <f t="shared" si="4"/>
        <v>F995</v>
      </c>
      <c r="R45" s="67">
        <f t="shared" si="5"/>
        <v>0</v>
      </c>
      <c r="S45" s="5" t="s">
        <v>48</v>
      </c>
      <c r="T45" s="5">
        <v>78</v>
      </c>
      <c r="U45" s="5">
        <v>61</v>
      </c>
      <c r="V45" s="68" t="str">
        <f>F45</f>
        <v>U05R</v>
      </c>
      <c r="W45" s="67">
        <f>ROUND(G45,0)</f>
        <v>0</v>
      </c>
    </row>
    <row r="46" spans="1:23" ht="17.100000000000001" customHeight="1" thickBot="1" x14ac:dyDescent="0.25">
      <c r="A46" s="40" t="s">
        <v>179</v>
      </c>
      <c r="B46" s="50"/>
      <c r="C46" s="42">
        <f>SUM(C24:C45)</f>
        <v>37797</v>
      </c>
      <c r="D46" s="13"/>
      <c r="E46" s="97" t="s">
        <v>180</v>
      </c>
      <c r="F46" s="36" t="s">
        <v>181</v>
      </c>
      <c r="G46" s="37">
        <v>1592</v>
      </c>
      <c r="O46" s="5"/>
      <c r="P46" s="5"/>
      <c r="Q46" s="5"/>
      <c r="R46" s="67"/>
      <c r="S46" s="75"/>
      <c r="T46" s="5">
        <v>78</v>
      </c>
      <c r="U46" s="5">
        <v>61</v>
      </c>
      <c r="V46" s="68" t="str">
        <f>F46</f>
        <v>U05S</v>
      </c>
      <c r="W46" s="67">
        <f>ROUND(G46,0)</f>
        <v>1592</v>
      </c>
    </row>
    <row r="47" spans="1:23" ht="17.100000000000001" customHeight="1" thickBot="1" x14ac:dyDescent="0.25">
      <c r="A47" s="76" t="s">
        <v>182</v>
      </c>
      <c r="B47" s="77"/>
      <c r="C47" s="78"/>
      <c r="D47" s="13"/>
      <c r="E47" s="49" t="s">
        <v>35</v>
      </c>
      <c r="F47" s="98"/>
      <c r="G47" s="42">
        <f>SUM(G43:G46)</f>
        <v>11504</v>
      </c>
      <c r="O47" s="5"/>
      <c r="P47" s="5"/>
      <c r="Q47" s="5"/>
      <c r="R47" s="67"/>
      <c r="S47" s="75"/>
      <c r="T47" s="5" t="s">
        <v>24</v>
      </c>
      <c r="U47" s="5"/>
      <c r="V47" s="5"/>
      <c r="W47" s="67"/>
    </row>
    <row r="48" spans="1:23" ht="17.100000000000001" customHeight="1" thickBot="1" x14ac:dyDescent="0.25">
      <c r="A48" s="35" t="s">
        <v>183</v>
      </c>
      <c r="B48" s="36" t="s">
        <v>184</v>
      </c>
      <c r="C48" s="37">
        <v>4938</v>
      </c>
      <c r="D48" s="13"/>
      <c r="E48" s="44" t="s">
        <v>185</v>
      </c>
      <c r="F48" s="99"/>
      <c r="G48" s="85">
        <f>G47</f>
        <v>11504</v>
      </c>
      <c r="O48" s="5">
        <v>52</v>
      </c>
      <c r="P48" s="5">
        <v>81</v>
      </c>
      <c r="Q48" s="5" t="str">
        <f>B48</f>
        <v>F01Q</v>
      </c>
      <c r="R48" s="67">
        <f>ROUND(C48,0)</f>
        <v>4938</v>
      </c>
      <c r="S48" s="5" t="s">
        <v>48</v>
      </c>
      <c r="T48" s="5"/>
      <c r="U48" s="5"/>
      <c r="V48" s="5"/>
      <c r="W48" s="67"/>
    </row>
    <row r="49" spans="1:23" ht="17.100000000000001" customHeight="1" x14ac:dyDescent="0.2">
      <c r="A49" s="35" t="s">
        <v>186</v>
      </c>
      <c r="B49" s="36" t="s">
        <v>187</v>
      </c>
      <c r="C49" s="37"/>
      <c r="D49" s="13"/>
      <c r="E49" s="89"/>
      <c r="F49" s="91"/>
      <c r="G49" s="96"/>
      <c r="O49" s="5">
        <v>52</v>
      </c>
      <c r="P49" s="5">
        <v>81</v>
      </c>
      <c r="Q49" s="5" t="str">
        <f t="shared" ref="Q49:Q55" si="6">B49</f>
        <v>F01R</v>
      </c>
      <c r="R49" s="67">
        <f t="shared" ref="R49:R55" si="7">ROUND(C49,0)</f>
        <v>0</v>
      </c>
      <c r="S49" s="5" t="s">
        <v>48</v>
      </c>
      <c r="T49" s="5"/>
      <c r="U49" s="5"/>
      <c r="V49" s="5"/>
      <c r="W49" s="75"/>
    </row>
    <row r="50" spans="1:23" ht="17.100000000000001" customHeight="1" x14ac:dyDescent="0.2">
      <c r="A50" s="35" t="s">
        <v>188</v>
      </c>
      <c r="B50" s="100" t="s">
        <v>189</v>
      </c>
      <c r="C50" s="37"/>
      <c r="D50" s="13"/>
      <c r="E50" s="89"/>
      <c r="F50" s="91"/>
      <c r="G50" s="96"/>
      <c r="O50" s="5">
        <v>52</v>
      </c>
      <c r="P50" s="5">
        <v>81</v>
      </c>
      <c r="Q50" s="5" t="str">
        <f t="shared" si="6"/>
        <v>F03Q</v>
      </c>
      <c r="R50" s="67">
        <f t="shared" si="7"/>
        <v>0</v>
      </c>
      <c r="S50" s="5" t="s">
        <v>48</v>
      </c>
      <c r="T50" s="5"/>
      <c r="U50" s="5"/>
      <c r="V50" s="5"/>
      <c r="W50" s="75"/>
    </row>
    <row r="51" spans="1:23" ht="17.100000000000001" customHeight="1" x14ac:dyDescent="0.2">
      <c r="A51" s="35" t="s">
        <v>190</v>
      </c>
      <c r="B51" s="72" t="s">
        <v>191</v>
      </c>
      <c r="C51" s="37">
        <v>32694</v>
      </c>
      <c r="D51" s="13"/>
      <c r="E51" s="89"/>
      <c r="F51" s="91"/>
      <c r="G51" s="96"/>
      <c r="O51" s="5">
        <v>52</v>
      </c>
      <c r="P51" s="5">
        <v>81</v>
      </c>
      <c r="Q51" s="5" t="str">
        <f t="shared" si="6"/>
        <v>F27I</v>
      </c>
      <c r="R51" s="67">
        <f t="shared" si="7"/>
        <v>32694</v>
      </c>
      <c r="S51" s="5" t="s">
        <v>48</v>
      </c>
      <c r="T51" s="5"/>
      <c r="U51" s="5"/>
      <c r="V51" s="5"/>
      <c r="W51" s="75"/>
    </row>
    <row r="52" spans="1:23" ht="17.100000000000001" customHeight="1" x14ac:dyDescent="0.2">
      <c r="A52" s="35" t="s">
        <v>192</v>
      </c>
      <c r="B52" s="72" t="s">
        <v>193</v>
      </c>
      <c r="C52" s="37"/>
      <c r="D52" s="13"/>
      <c r="E52" s="89"/>
      <c r="F52" s="91"/>
      <c r="G52" s="96"/>
      <c r="O52" s="5">
        <v>52</v>
      </c>
      <c r="P52" s="5">
        <v>81</v>
      </c>
      <c r="Q52" s="5" t="str">
        <f t="shared" si="6"/>
        <v>F00P</v>
      </c>
      <c r="R52" s="67">
        <f t="shared" si="7"/>
        <v>0</v>
      </c>
      <c r="S52" s="5" t="s">
        <v>48</v>
      </c>
      <c r="T52" s="5"/>
      <c r="U52" s="5"/>
      <c r="V52" s="5"/>
      <c r="W52" s="75"/>
    </row>
    <row r="53" spans="1:23" ht="17.100000000000001" customHeight="1" x14ac:dyDescent="0.2">
      <c r="A53" s="35" t="s">
        <v>194</v>
      </c>
      <c r="B53" s="36" t="s">
        <v>195</v>
      </c>
      <c r="C53" s="37"/>
      <c r="D53" s="13"/>
      <c r="E53" s="89"/>
      <c r="F53" s="91"/>
      <c r="G53" s="96"/>
      <c r="O53" s="5">
        <v>52</v>
      </c>
      <c r="P53" s="5">
        <v>81</v>
      </c>
      <c r="Q53" s="5" t="str">
        <f t="shared" si="6"/>
        <v>F01S</v>
      </c>
      <c r="R53" s="67">
        <f t="shared" si="7"/>
        <v>0</v>
      </c>
      <c r="S53" s="5" t="s">
        <v>48</v>
      </c>
      <c r="T53" s="5"/>
      <c r="U53" s="5"/>
      <c r="V53" s="5"/>
      <c r="W53" s="75"/>
    </row>
    <row r="54" spans="1:23" ht="17.100000000000001" customHeight="1" x14ac:dyDescent="0.2">
      <c r="A54" s="35" t="s">
        <v>196</v>
      </c>
      <c r="B54" s="36" t="s">
        <v>197</v>
      </c>
      <c r="C54" s="37"/>
      <c r="D54" s="13"/>
      <c r="E54" s="89"/>
      <c r="F54" s="91"/>
      <c r="G54" s="96"/>
      <c r="O54" s="5">
        <v>52</v>
      </c>
      <c r="P54" s="5">
        <v>81</v>
      </c>
      <c r="Q54" s="5" t="str">
        <f t="shared" si="6"/>
        <v>F01T</v>
      </c>
      <c r="R54" s="67">
        <f t="shared" si="7"/>
        <v>0</v>
      </c>
      <c r="S54" s="5" t="s">
        <v>48</v>
      </c>
      <c r="T54" s="5"/>
      <c r="U54" s="5"/>
      <c r="V54" s="5"/>
      <c r="W54" s="75"/>
    </row>
    <row r="55" spans="1:23" ht="17.100000000000001" customHeight="1" x14ac:dyDescent="0.2">
      <c r="A55" s="35" t="s">
        <v>198</v>
      </c>
      <c r="B55" s="72" t="s">
        <v>199</v>
      </c>
      <c r="C55" s="37"/>
      <c r="D55" s="13"/>
      <c r="E55" s="89"/>
      <c r="F55" s="91"/>
      <c r="G55" s="96"/>
      <c r="O55" s="5">
        <v>52</v>
      </c>
      <c r="P55" s="5">
        <v>81</v>
      </c>
      <c r="Q55" s="5" t="str">
        <f t="shared" si="6"/>
        <v>F01P</v>
      </c>
      <c r="R55" s="67">
        <f t="shared" si="7"/>
        <v>0</v>
      </c>
      <c r="S55" s="5" t="s">
        <v>48</v>
      </c>
      <c r="T55" s="5"/>
      <c r="U55" s="5"/>
      <c r="V55" s="5"/>
      <c r="W55" s="75"/>
    </row>
    <row r="56" spans="1:23" ht="17.100000000000001" customHeight="1" thickBot="1" x14ac:dyDescent="0.25">
      <c r="A56" s="40" t="s">
        <v>200</v>
      </c>
      <c r="B56" s="50"/>
      <c r="C56" s="42">
        <f>SUM(C48:C55)</f>
        <v>37632</v>
      </c>
      <c r="D56" s="13"/>
      <c r="E56" s="89"/>
      <c r="F56" s="91"/>
      <c r="G56" s="96"/>
      <c r="O56" s="5"/>
      <c r="P56" s="5"/>
      <c r="Q56" s="5"/>
      <c r="R56" s="67"/>
      <c r="S56" s="75"/>
      <c r="T56" s="5"/>
      <c r="U56" s="5"/>
      <c r="V56" s="5"/>
      <c r="W56" s="75"/>
    </row>
    <row r="57" spans="1:23" ht="17.100000000000001" customHeight="1" thickBot="1" x14ac:dyDescent="0.25">
      <c r="A57" s="44" t="s">
        <v>139</v>
      </c>
      <c r="B57" s="45"/>
      <c r="C57" s="46">
        <f>C22+C46-C56</f>
        <v>170313</v>
      </c>
      <c r="D57" s="13"/>
      <c r="E57" s="89"/>
      <c r="F57" s="91"/>
      <c r="G57" s="96"/>
      <c r="O57" s="5"/>
      <c r="P57" s="5"/>
      <c r="Q57" s="5"/>
      <c r="R57" s="75"/>
      <c r="S57" s="75"/>
      <c r="T57" s="5"/>
      <c r="U57" s="5"/>
      <c r="V57" s="5"/>
      <c r="W57" s="75"/>
    </row>
    <row r="58" spans="1:23" ht="17.100000000000001" customHeight="1" x14ac:dyDescent="0.25">
      <c r="A58" s="61" t="s">
        <v>142</v>
      </c>
      <c r="B58" s="25"/>
      <c r="C58" s="26"/>
      <c r="D58" s="13"/>
      <c r="E58" s="89"/>
      <c r="F58" s="91"/>
      <c r="G58" s="96"/>
      <c r="H58" s="101"/>
      <c r="O58" s="5"/>
      <c r="P58" s="5"/>
      <c r="Q58" s="5"/>
      <c r="R58" s="67"/>
      <c r="S58" s="75"/>
      <c r="T58" s="5"/>
      <c r="U58" s="5"/>
      <c r="V58" s="5"/>
      <c r="W58" s="75"/>
    </row>
    <row r="59" spans="1:23" ht="17.100000000000001" customHeight="1" x14ac:dyDescent="0.2">
      <c r="A59" s="31" t="s">
        <v>201</v>
      </c>
      <c r="B59" s="32"/>
      <c r="C59" s="33"/>
      <c r="D59" s="13"/>
      <c r="E59" s="89"/>
      <c r="F59" s="91"/>
      <c r="G59" s="96"/>
      <c r="O59" s="5"/>
      <c r="P59" s="5"/>
      <c r="Q59" s="5"/>
      <c r="R59" s="67"/>
      <c r="S59" s="75"/>
      <c r="T59" s="5"/>
      <c r="U59" s="5"/>
      <c r="V59" s="5"/>
      <c r="W59" s="75"/>
    </row>
    <row r="60" spans="1:23" ht="17.100000000000001" customHeight="1" x14ac:dyDescent="0.2">
      <c r="A60" s="35" t="s">
        <v>202</v>
      </c>
      <c r="B60" s="36" t="s">
        <v>203</v>
      </c>
      <c r="C60" s="37">
        <v>63625</v>
      </c>
      <c r="D60" s="13"/>
      <c r="E60" s="89"/>
      <c r="F60" s="91"/>
      <c r="G60" s="96"/>
      <c r="O60" s="5">
        <v>53</v>
      </c>
      <c r="P60" s="5">
        <v>2</v>
      </c>
      <c r="Q60" s="5" t="str">
        <f>B60</f>
        <v>F01U</v>
      </c>
      <c r="R60" s="67">
        <f>ROUND(C60,0)</f>
        <v>63625</v>
      </c>
      <c r="S60" s="5" t="s">
        <v>204</v>
      </c>
      <c r="T60" s="5"/>
      <c r="U60" s="5"/>
      <c r="V60" s="5"/>
      <c r="W60" s="75"/>
    </row>
    <row r="61" spans="1:23" ht="17.100000000000001" customHeight="1" x14ac:dyDescent="0.2">
      <c r="A61" s="35" t="s">
        <v>205</v>
      </c>
      <c r="B61" s="36" t="s">
        <v>206</v>
      </c>
      <c r="C61" s="102"/>
      <c r="D61" s="13"/>
      <c r="E61" s="89"/>
      <c r="F61" s="91"/>
      <c r="G61" s="96"/>
      <c r="O61" s="5">
        <v>53</v>
      </c>
      <c r="P61" s="5">
        <v>2</v>
      </c>
      <c r="Q61" s="5" t="str">
        <f>B61</f>
        <v>F03R</v>
      </c>
      <c r="R61" s="67">
        <f>ROUND(C61,0)</f>
        <v>0</v>
      </c>
      <c r="S61" s="5" t="s">
        <v>204</v>
      </c>
      <c r="T61" s="5"/>
      <c r="U61" s="5"/>
      <c r="V61" s="5"/>
      <c r="W61" s="75"/>
    </row>
    <row r="62" spans="1:23" ht="17.100000000000001" customHeight="1" x14ac:dyDescent="0.2">
      <c r="A62" s="35" t="s">
        <v>207</v>
      </c>
      <c r="B62" s="36" t="s">
        <v>208</v>
      </c>
      <c r="C62" s="102"/>
      <c r="D62" s="13"/>
      <c r="E62" s="89"/>
      <c r="F62" s="91"/>
      <c r="G62" s="96"/>
      <c r="O62" s="5">
        <v>53</v>
      </c>
      <c r="P62" s="5">
        <v>2</v>
      </c>
      <c r="Q62" s="5" t="str">
        <f>B62</f>
        <v>F15L</v>
      </c>
      <c r="R62" s="67">
        <f>ROUND(C62,0)</f>
        <v>0</v>
      </c>
      <c r="S62" s="5" t="s">
        <v>204</v>
      </c>
      <c r="T62" s="5"/>
      <c r="U62" s="5"/>
      <c r="V62" s="5"/>
      <c r="W62" s="75"/>
    </row>
    <row r="63" spans="1:23" ht="17.100000000000001" customHeight="1" x14ac:dyDescent="0.2">
      <c r="A63" s="35" t="s">
        <v>209</v>
      </c>
      <c r="B63" s="36" t="s">
        <v>210</v>
      </c>
      <c r="C63" s="102"/>
      <c r="D63" s="13"/>
      <c r="E63" s="89"/>
      <c r="F63" s="91"/>
      <c r="G63" s="96"/>
      <c r="O63" s="5">
        <v>53</v>
      </c>
      <c r="P63" s="5">
        <v>2</v>
      </c>
      <c r="Q63" s="5" t="str">
        <f>B63</f>
        <v>F15M</v>
      </c>
      <c r="R63" s="67">
        <f>ROUND(C63,0)</f>
        <v>0</v>
      </c>
      <c r="S63" s="5" t="s">
        <v>204</v>
      </c>
      <c r="T63" s="5"/>
      <c r="U63" s="5"/>
      <c r="V63" s="5"/>
      <c r="W63" s="75"/>
    </row>
    <row r="64" spans="1:23" ht="17.100000000000001" customHeight="1" x14ac:dyDescent="0.2">
      <c r="A64" s="35" t="s">
        <v>211</v>
      </c>
      <c r="B64" s="36" t="s">
        <v>212</v>
      </c>
      <c r="C64" s="102"/>
      <c r="D64" s="13"/>
      <c r="E64" s="89"/>
      <c r="F64" s="91"/>
      <c r="G64" s="96"/>
      <c r="O64" s="5">
        <v>53</v>
      </c>
      <c r="P64" s="5">
        <v>2</v>
      </c>
      <c r="Q64" s="5" t="str">
        <f>B64</f>
        <v>F15T</v>
      </c>
      <c r="R64" s="67">
        <f>ROUND(C64,0)</f>
        <v>0</v>
      </c>
      <c r="S64" s="5" t="s">
        <v>204</v>
      </c>
      <c r="T64" s="5"/>
      <c r="U64" s="5"/>
      <c r="V64" s="5"/>
      <c r="W64" s="75"/>
    </row>
    <row r="65" spans="1:23" ht="17.100000000000001" customHeight="1" thickBot="1" x14ac:dyDescent="0.25">
      <c r="A65" s="40" t="s">
        <v>21</v>
      </c>
      <c r="B65" s="50"/>
      <c r="C65" s="103">
        <f>SUM(C60:C64)</f>
        <v>63625</v>
      </c>
      <c r="D65" s="13"/>
      <c r="E65" s="104"/>
      <c r="F65" s="91"/>
      <c r="G65" s="96"/>
      <c r="O65" s="5"/>
      <c r="P65" s="5"/>
      <c r="Q65" s="5"/>
      <c r="R65" s="67"/>
      <c r="S65" s="75"/>
      <c r="T65" s="5"/>
      <c r="U65" s="5"/>
      <c r="V65" s="5"/>
      <c r="W65" s="75"/>
    </row>
    <row r="66" spans="1:23" ht="17.100000000000001" customHeight="1" x14ac:dyDescent="0.2">
      <c r="A66" s="76" t="s">
        <v>182</v>
      </c>
      <c r="B66" s="105"/>
      <c r="C66" s="78"/>
      <c r="D66" s="13"/>
      <c r="E66" s="104"/>
      <c r="F66" s="91"/>
      <c r="G66" s="96"/>
      <c r="O66" s="5"/>
      <c r="P66" s="5"/>
      <c r="Q66" s="5"/>
      <c r="R66" s="75"/>
      <c r="S66" s="75"/>
      <c r="T66" s="5"/>
      <c r="U66" s="5"/>
      <c r="V66" s="5"/>
      <c r="W66" s="75"/>
    </row>
    <row r="67" spans="1:23" ht="17.100000000000001" customHeight="1" x14ac:dyDescent="0.2">
      <c r="A67" s="89" t="s">
        <v>213</v>
      </c>
      <c r="B67" s="36" t="s">
        <v>214</v>
      </c>
      <c r="C67" s="37"/>
      <c r="D67" s="13"/>
      <c r="E67" s="104"/>
      <c r="F67" s="91"/>
      <c r="G67" s="96"/>
      <c r="H67" s="101"/>
      <c r="I67" s="101"/>
      <c r="J67" s="101"/>
      <c r="K67" s="101"/>
      <c r="L67" s="101"/>
      <c r="M67" s="101"/>
      <c r="N67" s="101"/>
      <c r="O67" s="5">
        <v>53</v>
      </c>
      <c r="P67" s="5">
        <v>81</v>
      </c>
      <c r="Q67" s="5" t="str">
        <f>B67</f>
        <v>F01W</v>
      </c>
      <c r="R67" s="67">
        <f>ROUND(C67,0)</f>
        <v>0</v>
      </c>
      <c r="S67" s="5" t="s">
        <v>204</v>
      </c>
      <c r="T67" s="5"/>
      <c r="U67" s="5"/>
      <c r="V67" s="5"/>
      <c r="W67" s="75"/>
    </row>
    <row r="68" spans="1:23" ht="17.100000000000001" customHeight="1" x14ac:dyDescent="0.2">
      <c r="A68" s="35" t="s">
        <v>198</v>
      </c>
      <c r="B68" s="72" t="s">
        <v>199</v>
      </c>
      <c r="C68" s="37"/>
      <c r="D68" s="106"/>
      <c r="E68" s="104"/>
      <c r="F68" s="91"/>
      <c r="G68" s="96"/>
      <c r="O68" s="5">
        <v>53</v>
      </c>
      <c r="P68" s="5">
        <v>81</v>
      </c>
      <c r="Q68" s="5" t="str">
        <f>B68</f>
        <v>F01P</v>
      </c>
      <c r="R68" s="67">
        <f>ROUND(C68,0)</f>
        <v>0</v>
      </c>
      <c r="S68" s="5" t="s">
        <v>204</v>
      </c>
      <c r="T68" s="5"/>
      <c r="U68" s="5"/>
      <c r="V68" s="5"/>
      <c r="W68" s="75"/>
    </row>
    <row r="69" spans="1:23" ht="17.100000000000001" customHeight="1" thickBot="1" x14ac:dyDescent="0.25">
      <c r="A69" s="40" t="s">
        <v>200</v>
      </c>
      <c r="B69" s="50"/>
      <c r="C69" s="103">
        <f>SUM(C67:C68)</f>
        <v>0</v>
      </c>
      <c r="D69" s="106"/>
      <c r="E69" s="89"/>
      <c r="G69" s="107"/>
      <c r="O69" s="5"/>
      <c r="P69" s="5"/>
      <c r="Q69" s="5"/>
      <c r="R69" s="67"/>
      <c r="S69" s="75"/>
      <c r="T69" s="5"/>
      <c r="U69" s="5"/>
      <c r="V69" s="5"/>
      <c r="W69" s="75"/>
    </row>
    <row r="70" spans="1:23" ht="17.100000000000001" customHeight="1" thickBot="1" x14ac:dyDescent="0.25">
      <c r="A70" s="44" t="s">
        <v>161</v>
      </c>
      <c r="B70" s="45"/>
      <c r="C70" s="46">
        <f>C65-C69</f>
        <v>63625</v>
      </c>
      <c r="D70" s="106"/>
      <c r="E70" s="89"/>
      <c r="F70" s="91"/>
      <c r="G70" s="96"/>
      <c r="O70" s="5"/>
      <c r="P70" s="5"/>
      <c r="Q70" s="5"/>
      <c r="R70" s="75"/>
      <c r="S70" s="75"/>
      <c r="T70" s="5"/>
      <c r="U70" s="5"/>
      <c r="V70" s="5"/>
      <c r="W70" s="75"/>
    </row>
    <row r="71" spans="1:23" ht="17.100000000000001" customHeight="1" x14ac:dyDescent="0.25">
      <c r="A71" s="61" t="s">
        <v>164</v>
      </c>
      <c r="B71" s="25"/>
      <c r="C71" s="26"/>
      <c r="D71" s="13"/>
      <c r="E71" s="89"/>
      <c r="F71" s="91"/>
      <c r="G71" s="96"/>
      <c r="O71" s="5"/>
      <c r="P71" s="5"/>
      <c r="Q71" s="5"/>
      <c r="R71" s="67"/>
      <c r="S71" s="75"/>
      <c r="T71" s="5"/>
      <c r="U71" s="5"/>
      <c r="V71" s="5"/>
      <c r="W71" s="75"/>
    </row>
    <row r="72" spans="1:23" ht="17.100000000000001" customHeight="1" x14ac:dyDescent="0.2">
      <c r="A72" s="31" t="s">
        <v>201</v>
      </c>
      <c r="B72" s="32"/>
      <c r="C72" s="33"/>
      <c r="D72" s="13"/>
      <c r="E72" s="89"/>
      <c r="F72" s="91"/>
      <c r="G72" s="96"/>
      <c r="I72" s="108"/>
      <c r="O72" s="5"/>
      <c r="P72" s="5"/>
      <c r="Q72" s="5"/>
      <c r="R72" s="67"/>
      <c r="S72" s="75"/>
      <c r="T72" s="5"/>
      <c r="U72" s="5"/>
      <c r="V72" s="5"/>
      <c r="W72" s="75"/>
    </row>
    <row r="73" spans="1:23" ht="17.100000000000001" customHeight="1" x14ac:dyDescent="0.2">
      <c r="A73" s="35" t="s">
        <v>215</v>
      </c>
      <c r="B73" s="36" t="s">
        <v>216</v>
      </c>
      <c r="C73" s="37">
        <v>20000</v>
      </c>
      <c r="D73" s="13"/>
      <c r="E73" s="104"/>
      <c r="F73" s="91"/>
      <c r="G73" s="96"/>
      <c r="O73" s="5">
        <v>78</v>
      </c>
      <c r="P73" s="5">
        <v>2</v>
      </c>
      <c r="Q73" s="5" t="str">
        <f>B73</f>
        <v>F15N</v>
      </c>
      <c r="R73" s="67">
        <f>ROUND(C73,0)</f>
        <v>20000</v>
      </c>
      <c r="S73" s="5" t="s">
        <v>204</v>
      </c>
      <c r="T73" s="5"/>
      <c r="U73" s="5"/>
      <c r="V73" s="5"/>
      <c r="W73" s="75"/>
    </row>
    <row r="74" spans="1:23" ht="17.100000000000001" customHeight="1" x14ac:dyDescent="0.2">
      <c r="A74" s="35" t="s">
        <v>217</v>
      </c>
      <c r="B74" s="36" t="s">
        <v>218</v>
      </c>
      <c r="C74" s="37">
        <v>6500</v>
      </c>
      <c r="D74" s="13"/>
      <c r="E74" s="104"/>
      <c r="F74" s="91"/>
      <c r="G74" s="96"/>
      <c r="I74" s="101"/>
      <c r="J74" s="101"/>
      <c r="K74" s="101"/>
      <c r="L74" s="101"/>
      <c r="M74" s="101"/>
      <c r="N74" s="101"/>
      <c r="O74" s="5">
        <v>78</v>
      </c>
      <c r="P74" s="5">
        <v>2</v>
      </c>
      <c r="Q74" s="5" t="str">
        <f>B74</f>
        <v>F15O</v>
      </c>
      <c r="R74" s="67">
        <f>ROUND(C74,0)</f>
        <v>6500</v>
      </c>
      <c r="S74" s="5" t="s">
        <v>204</v>
      </c>
      <c r="T74" s="5"/>
      <c r="U74" s="5"/>
      <c r="V74" s="5"/>
      <c r="W74" s="75"/>
    </row>
    <row r="75" spans="1:23" ht="17.100000000000001" customHeight="1" x14ac:dyDescent="0.2">
      <c r="A75" s="35" t="s">
        <v>219</v>
      </c>
      <c r="B75" s="36" t="s">
        <v>220</v>
      </c>
      <c r="C75" s="37"/>
      <c r="D75" s="13"/>
      <c r="E75" s="104"/>
      <c r="F75" s="91"/>
      <c r="G75" s="96"/>
      <c r="I75" s="101"/>
      <c r="J75" s="101"/>
      <c r="K75" s="101"/>
      <c r="L75" s="101"/>
      <c r="M75" s="101"/>
      <c r="N75" s="101"/>
      <c r="O75" s="5">
        <v>78</v>
      </c>
      <c r="P75" s="5">
        <v>2</v>
      </c>
      <c r="Q75" s="5" t="str">
        <f>B75</f>
        <v>F15P</v>
      </c>
      <c r="R75" s="67">
        <f>ROUND(C75,0)</f>
        <v>0</v>
      </c>
      <c r="S75" s="5" t="s">
        <v>204</v>
      </c>
      <c r="T75" s="5"/>
      <c r="U75" s="5"/>
      <c r="V75" s="5"/>
      <c r="W75" s="75"/>
    </row>
    <row r="76" spans="1:23" ht="17.100000000000001" customHeight="1" x14ac:dyDescent="0.2">
      <c r="A76" s="97" t="s">
        <v>221</v>
      </c>
      <c r="B76" s="36" t="s">
        <v>222</v>
      </c>
      <c r="C76" s="37">
        <v>1600</v>
      </c>
      <c r="D76" s="13"/>
      <c r="E76" s="104"/>
      <c r="F76" s="91"/>
      <c r="G76" s="96"/>
      <c r="O76" s="5">
        <v>78</v>
      </c>
      <c r="P76" s="5">
        <v>2</v>
      </c>
      <c r="Q76" s="5" t="str">
        <f>B76</f>
        <v>F15Q</v>
      </c>
      <c r="R76" s="67">
        <f>ROUND(C76,0)</f>
        <v>1600</v>
      </c>
      <c r="S76" s="5" t="s">
        <v>204</v>
      </c>
      <c r="T76" s="5"/>
      <c r="U76" s="5"/>
      <c r="V76" s="5"/>
      <c r="W76" s="75"/>
    </row>
    <row r="77" spans="1:23" ht="17.100000000000001" customHeight="1" x14ac:dyDescent="0.2">
      <c r="A77" s="35" t="s">
        <v>211</v>
      </c>
      <c r="B77" s="36" t="s">
        <v>212</v>
      </c>
      <c r="C77" s="37"/>
      <c r="D77" s="13"/>
      <c r="E77" s="104"/>
      <c r="F77" s="91"/>
      <c r="G77" s="96"/>
      <c r="O77" s="5">
        <v>78</v>
      </c>
      <c r="P77" s="5">
        <v>2</v>
      </c>
      <c r="Q77" s="5" t="str">
        <f>B77</f>
        <v>F15T</v>
      </c>
      <c r="R77" s="67">
        <f>ROUND(C77,0)</f>
        <v>0</v>
      </c>
      <c r="S77" s="5" t="s">
        <v>204</v>
      </c>
      <c r="T77" s="5"/>
      <c r="U77" s="5"/>
      <c r="V77" s="5"/>
      <c r="W77" s="75"/>
    </row>
    <row r="78" spans="1:23" ht="17.100000000000001" customHeight="1" thickBot="1" x14ac:dyDescent="0.25">
      <c r="A78" s="40" t="s">
        <v>21</v>
      </c>
      <c r="B78" s="50"/>
      <c r="C78" s="103">
        <f>SUM(C73:C77)</f>
        <v>28100</v>
      </c>
      <c r="D78" s="13"/>
      <c r="E78" s="104"/>
      <c r="F78" s="91"/>
      <c r="G78" s="96"/>
      <c r="O78" s="5"/>
      <c r="P78" s="5"/>
      <c r="Q78" s="5"/>
      <c r="R78" s="75"/>
      <c r="S78" s="75"/>
      <c r="T78" s="5"/>
      <c r="U78" s="5"/>
      <c r="V78" s="5"/>
      <c r="W78" s="75"/>
    </row>
    <row r="79" spans="1:23" ht="17.100000000000001" customHeight="1" x14ac:dyDescent="0.2">
      <c r="A79" s="76" t="s">
        <v>182</v>
      </c>
      <c r="B79" s="105"/>
      <c r="C79" s="78"/>
      <c r="D79" s="13"/>
      <c r="E79" s="104"/>
      <c r="F79" s="91"/>
      <c r="G79" s="96"/>
      <c r="O79" s="5"/>
      <c r="P79" s="5"/>
      <c r="Q79" s="5"/>
      <c r="R79" s="75"/>
      <c r="S79" s="75"/>
      <c r="T79" s="5"/>
      <c r="U79" s="5"/>
      <c r="V79" s="5"/>
      <c r="W79" s="75"/>
    </row>
    <row r="80" spans="1:23" ht="17.100000000000001" customHeight="1" x14ac:dyDescent="0.2">
      <c r="A80" s="35" t="s">
        <v>223</v>
      </c>
      <c r="B80" s="36" t="s">
        <v>224</v>
      </c>
      <c r="C80" s="37"/>
      <c r="D80" s="13"/>
      <c r="E80" s="104"/>
      <c r="F80" s="91"/>
      <c r="G80" s="96"/>
      <c r="O80" s="5">
        <v>78</v>
      </c>
      <c r="P80" s="5">
        <v>81</v>
      </c>
      <c r="Q80" s="5" t="str">
        <f>B80</f>
        <v>F15R</v>
      </c>
      <c r="R80" s="67">
        <f>ROUND(C80,0)</f>
        <v>0</v>
      </c>
      <c r="S80" s="5" t="s">
        <v>204</v>
      </c>
      <c r="T80" s="5"/>
      <c r="U80" s="5"/>
      <c r="V80" s="5"/>
      <c r="W80" s="75"/>
    </row>
    <row r="81" spans="1:23" ht="17.100000000000001" customHeight="1" x14ac:dyDescent="0.2">
      <c r="A81" s="35" t="s">
        <v>198</v>
      </c>
      <c r="B81" s="72" t="s">
        <v>199</v>
      </c>
      <c r="C81" s="37"/>
      <c r="D81" s="13"/>
      <c r="E81" s="104"/>
      <c r="F81" s="91"/>
      <c r="G81" s="96"/>
      <c r="N81" s="4"/>
      <c r="O81" s="5">
        <v>78</v>
      </c>
      <c r="P81" s="5">
        <v>81</v>
      </c>
      <c r="Q81" s="5" t="str">
        <f>B81</f>
        <v>F01P</v>
      </c>
      <c r="R81" s="67">
        <f>ROUND(C81,0)</f>
        <v>0</v>
      </c>
      <c r="S81" s="5" t="s">
        <v>204</v>
      </c>
      <c r="T81" s="5"/>
      <c r="U81" s="5"/>
      <c r="V81" s="5"/>
      <c r="W81" s="75"/>
    </row>
    <row r="82" spans="1:23" ht="17.100000000000001" customHeight="1" thickBot="1" x14ac:dyDescent="0.25">
      <c r="A82" s="40" t="s">
        <v>200</v>
      </c>
      <c r="B82" s="50"/>
      <c r="C82" s="103">
        <f>SUM(C80:C81)</f>
        <v>0</v>
      </c>
      <c r="D82" s="13"/>
      <c r="E82" s="104"/>
      <c r="F82" s="91"/>
      <c r="G82" s="96"/>
      <c r="O82" s="5" t="s">
        <v>24</v>
      </c>
      <c r="P82" s="5"/>
      <c r="Q82" s="5"/>
      <c r="R82" s="75"/>
      <c r="S82" s="75"/>
    </row>
    <row r="83" spans="1:23" ht="17.100000000000001" customHeight="1" thickBot="1" x14ac:dyDescent="0.25">
      <c r="A83" s="44" t="s">
        <v>185</v>
      </c>
      <c r="B83" s="45"/>
      <c r="C83" s="46">
        <f>C78-C82</f>
        <v>28100</v>
      </c>
      <c r="D83" s="13"/>
      <c r="E83" s="109"/>
      <c r="G83" s="110"/>
    </row>
    <row r="84" spans="1:23" ht="13.5" thickBot="1" x14ac:dyDescent="0.25">
      <c r="A84" s="111" t="s">
        <v>36</v>
      </c>
      <c r="B84" s="56"/>
      <c r="C84" s="55">
        <f>C57+C70+C83</f>
        <v>262038</v>
      </c>
      <c r="D84" s="13"/>
      <c r="E84" s="53" t="s">
        <v>37</v>
      </c>
      <c r="F84" s="56"/>
      <c r="G84" s="112">
        <f>G33+G40+G48</f>
        <v>244008</v>
      </c>
    </row>
    <row r="85" spans="1:23" x14ac:dyDescent="0.2">
      <c r="E85" s="113"/>
    </row>
    <row r="86" spans="1:23" x14ac:dyDescent="0.2">
      <c r="A86" s="3" t="s">
        <v>225</v>
      </c>
    </row>
    <row r="87" spans="1:23" x14ac:dyDescent="0.2">
      <c r="A87" s="3" t="s">
        <v>226</v>
      </c>
    </row>
    <row r="88" spans="1:23" x14ac:dyDescent="0.2">
      <c r="A88" s="3" t="s">
        <v>227</v>
      </c>
    </row>
  </sheetData>
  <sheetProtection password="EA98" sheet="1" selectLockedCells="1"/>
  <mergeCells count="2">
    <mergeCell ref="H6:H11"/>
    <mergeCell ref="H13:H18"/>
  </mergeCells>
  <printOptions horizontalCentered="1"/>
  <pageMargins left="0.39370078740157483" right="0.39370078740157483" top="0.78740157480314965" bottom="0.39370078740157483" header="0.51181102362204722" footer="0.19685039370078741"/>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2E7FC72D-680F-4840-963C-939CD0440AED}">
          <x14:formula1>
            <xm:f>0</xm:f>
          </x14:formula1>
          <x14:formula2>
            <xm:f>999999999999</xm:f>
          </x14:formula2>
          <xm:sqref>G36:G38 JC36:JC38 SY36:SY38 ACU36:ACU38 AMQ36:AMQ38 AWM36:AWM38 BGI36:BGI38 BQE36:BQE38 CAA36:CAA38 CJW36:CJW38 CTS36:CTS38 DDO36:DDO38 DNK36:DNK38 DXG36:DXG38 EHC36:EHC38 EQY36:EQY38 FAU36:FAU38 FKQ36:FKQ38 FUM36:FUM38 GEI36:GEI38 GOE36:GOE38 GYA36:GYA38 HHW36:HHW38 HRS36:HRS38 IBO36:IBO38 ILK36:ILK38 IVG36:IVG38 JFC36:JFC38 JOY36:JOY38 JYU36:JYU38 KIQ36:KIQ38 KSM36:KSM38 LCI36:LCI38 LME36:LME38 LWA36:LWA38 MFW36:MFW38 MPS36:MPS38 MZO36:MZO38 NJK36:NJK38 NTG36:NTG38 ODC36:ODC38 OMY36:OMY38 OWU36:OWU38 PGQ36:PGQ38 PQM36:PQM38 QAI36:QAI38 QKE36:QKE38 QUA36:QUA38 RDW36:RDW38 RNS36:RNS38 RXO36:RXO38 SHK36:SHK38 SRG36:SRG38 TBC36:TBC38 TKY36:TKY38 TUU36:TUU38 UEQ36:UEQ38 UOM36:UOM38 UYI36:UYI38 VIE36:VIE38 VSA36:VSA38 WBW36:WBW38 WLS36:WLS38 WVO36:WVO38 G65572:G65574 JC65572:JC65574 SY65572:SY65574 ACU65572:ACU65574 AMQ65572:AMQ65574 AWM65572:AWM65574 BGI65572:BGI65574 BQE65572:BQE65574 CAA65572:CAA65574 CJW65572:CJW65574 CTS65572:CTS65574 DDO65572:DDO65574 DNK65572:DNK65574 DXG65572:DXG65574 EHC65572:EHC65574 EQY65572:EQY65574 FAU65572:FAU65574 FKQ65572:FKQ65574 FUM65572:FUM65574 GEI65572:GEI65574 GOE65572:GOE65574 GYA65572:GYA65574 HHW65572:HHW65574 HRS65572:HRS65574 IBO65572:IBO65574 ILK65572:ILK65574 IVG65572:IVG65574 JFC65572:JFC65574 JOY65572:JOY65574 JYU65572:JYU65574 KIQ65572:KIQ65574 KSM65572:KSM65574 LCI65572:LCI65574 LME65572:LME65574 LWA65572:LWA65574 MFW65572:MFW65574 MPS65572:MPS65574 MZO65572:MZO65574 NJK65572:NJK65574 NTG65572:NTG65574 ODC65572:ODC65574 OMY65572:OMY65574 OWU65572:OWU65574 PGQ65572:PGQ65574 PQM65572:PQM65574 QAI65572:QAI65574 QKE65572:QKE65574 QUA65572:QUA65574 RDW65572:RDW65574 RNS65572:RNS65574 RXO65572:RXO65574 SHK65572:SHK65574 SRG65572:SRG65574 TBC65572:TBC65574 TKY65572:TKY65574 TUU65572:TUU65574 UEQ65572:UEQ65574 UOM65572:UOM65574 UYI65572:UYI65574 VIE65572:VIE65574 VSA65572:VSA65574 WBW65572:WBW65574 WLS65572:WLS65574 WVO65572:WVO65574 G131108:G131110 JC131108:JC131110 SY131108:SY131110 ACU131108:ACU131110 AMQ131108:AMQ131110 AWM131108:AWM131110 BGI131108:BGI131110 BQE131108:BQE131110 CAA131108:CAA131110 CJW131108:CJW131110 CTS131108:CTS131110 DDO131108:DDO131110 DNK131108:DNK131110 DXG131108:DXG131110 EHC131108:EHC131110 EQY131108:EQY131110 FAU131108:FAU131110 FKQ131108:FKQ131110 FUM131108:FUM131110 GEI131108:GEI131110 GOE131108:GOE131110 GYA131108:GYA131110 HHW131108:HHW131110 HRS131108:HRS131110 IBO131108:IBO131110 ILK131108:ILK131110 IVG131108:IVG131110 JFC131108:JFC131110 JOY131108:JOY131110 JYU131108:JYU131110 KIQ131108:KIQ131110 KSM131108:KSM131110 LCI131108:LCI131110 LME131108:LME131110 LWA131108:LWA131110 MFW131108:MFW131110 MPS131108:MPS131110 MZO131108:MZO131110 NJK131108:NJK131110 NTG131108:NTG131110 ODC131108:ODC131110 OMY131108:OMY131110 OWU131108:OWU131110 PGQ131108:PGQ131110 PQM131108:PQM131110 QAI131108:QAI131110 QKE131108:QKE131110 QUA131108:QUA131110 RDW131108:RDW131110 RNS131108:RNS131110 RXO131108:RXO131110 SHK131108:SHK131110 SRG131108:SRG131110 TBC131108:TBC131110 TKY131108:TKY131110 TUU131108:TUU131110 UEQ131108:UEQ131110 UOM131108:UOM131110 UYI131108:UYI131110 VIE131108:VIE131110 VSA131108:VSA131110 WBW131108:WBW131110 WLS131108:WLS131110 WVO131108:WVO131110 G196644:G196646 JC196644:JC196646 SY196644:SY196646 ACU196644:ACU196646 AMQ196644:AMQ196646 AWM196644:AWM196646 BGI196644:BGI196646 BQE196644:BQE196646 CAA196644:CAA196646 CJW196644:CJW196646 CTS196644:CTS196646 DDO196644:DDO196646 DNK196644:DNK196646 DXG196644:DXG196646 EHC196644:EHC196646 EQY196644:EQY196646 FAU196644:FAU196646 FKQ196644:FKQ196646 FUM196644:FUM196646 GEI196644:GEI196646 GOE196644:GOE196646 GYA196644:GYA196646 HHW196644:HHW196646 HRS196644:HRS196646 IBO196644:IBO196646 ILK196644:ILK196646 IVG196644:IVG196646 JFC196644:JFC196646 JOY196644:JOY196646 JYU196644:JYU196646 KIQ196644:KIQ196646 KSM196644:KSM196646 LCI196644:LCI196646 LME196644:LME196646 LWA196644:LWA196646 MFW196644:MFW196646 MPS196644:MPS196646 MZO196644:MZO196646 NJK196644:NJK196646 NTG196644:NTG196646 ODC196644:ODC196646 OMY196644:OMY196646 OWU196644:OWU196646 PGQ196644:PGQ196646 PQM196644:PQM196646 QAI196644:QAI196646 QKE196644:QKE196646 QUA196644:QUA196646 RDW196644:RDW196646 RNS196644:RNS196646 RXO196644:RXO196646 SHK196644:SHK196646 SRG196644:SRG196646 TBC196644:TBC196646 TKY196644:TKY196646 TUU196644:TUU196646 UEQ196644:UEQ196646 UOM196644:UOM196646 UYI196644:UYI196646 VIE196644:VIE196646 VSA196644:VSA196646 WBW196644:WBW196646 WLS196644:WLS196646 WVO196644:WVO196646 G262180:G262182 JC262180:JC262182 SY262180:SY262182 ACU262180:ACU262182 AMQ262180:AMQ262182 AWM262180:AWM262182 BGI262180:BGI262182 BQE262180:BQE262182 CAA262180:CAA262182 CJW262180:CJW262182 CTS262180:CTS262182 DDO262180:DDO262182 DNK262180:DNK262182 DXG262180:DXG262182 EHC262180:EHC262182 EQY262180:EQY262182 FAU262180:FAU262182 FKQ262180:FKQ262182 FUM262180:FUM262182 GEI262180:GEI262182 GOE262180:GOE262182 GYA262180:GYA262182 HHW262180:HHW262182 HRS262180:HRS262182 IBO262180:IBO262182 ILK262180:ILK262182 IVG262180:IVG262182 JFC262180:JFC262182 JOY262180:JOY262182 JYU262180:JYU262182 KIQ262180:KIQ262182 KSM262180:KSM262182 LCI262180:LCI262182 LME262180:LME262182 LWA262180:LWA262182 MFW262180:MFW262182 MPS262180:MPS262182 MZO262180:MZO262182 NJK262180:NJK262182 NTG262180:NTG262182 ODC262180:ODC262182 OMY262180:OMY262182 OWU262180:OWU262182 PGQ262180:PGQ262182 PQM262180:PQM262182 QAI262180:QAI262182 QKE262180:QKE262182 QUA262180:QUA262182 RDW262180:RDW262182 RNS262180:RNS262182 RXO262180:RXO262182 SHK262180:SHK262182 SRG262180:SRG262182 TBC262180:TBC262182 TKY262180:TKY262182 TUU262180:TUU262182 UEQ262180:UEQ262182 UOM262180:UOM262182 UYI262180:UYI262182 VIE262180:VIE262182 VSA262180:VSA262182 WBW262180:WBW262182 WLS262180:WLS262182 WVO262180:WVO262182 G327716:G327718 JC327716:JC327718 SY327716:SY327718 ACU327716:ACU327718 AMQ327716:AMQ327718 AWM327716:AWM327718 BGI327716:BGI327718 BQE327716:BQE327718 CAA327716:CAA327718 CJW327716:CJW327718 CTS327716:CTS327718 DDO327716:DDO327718 DNK327716:DNK327718 DXG327716:DXG327718 EHC327716:EHC327718 EQY327716:EQY327718 FAU327716:FAU327718 FKQ327716:FKQ327718 FUM327716:FUM327718 GEI327716:GEI327718 GOE327716:GOE327718 GYA327716:GYA327718 HHW327716:HHW327718 HRS327716:HRS327718 IBO327716:IBO327718 ILK327716:ILK327718 IVG327716:IVG327718 JFC327716:JFC327718 JOY327716:JOY327718 JYU327716:JYU327718 KIQ327716:KIQ327718 KSM327716:KSM327718 LCI327716:LCI327718 LME327716:LME327718 LWA327716:LWA327718 MFW327716:MFW327718 MPS327716:MPS327718 MZO327716:MZO327718 NJK327716:NJK327718 NTG327716:NTG327718 ODC327716:ODC327718 OMY327716:OMY327718 OWU327716:OWU327718 PGQ327716:PGQ327718 PQM327716:PQM327718 QAI327716:QAI327718 QKE327716:QKE327718 QUA327716:QUA327718 RDW327716:RDW327718 RNS327716:RNS327718 RXO327716:RXO327718 SHK327716:SHK327718 SRG327716:SRG327718 TBC327716:TBC327718 TKY327716:TKY327718 TUU327716:TUU327718 UEQ327716:UEQ327718 UOM327716:UOM327718 UYI327716:UYI327718 VIE327716:VIE327718 VSA327716:VSA327718 WBW327716:WBW327718 WLS327716:WLS327718 WVO327716:WVO327718 G393252:G393254 JC393252:JC393254 SY393252:SY393254 ACU393252:ACU393254 AMQ393252:AMQ393254 AWM393252:AWM393254 BGI393252:BGI393254 BQE393252:BQE393254 CAA393252:CAA393254 CJW393252:CJW393254 CTS393252:CTS393254 DDO393252:DDO393254 DNK393252:DNK393254 DXG393252:DXG393254 EHC393252:EHC393254 EQY393252:EQY393254 FAU393252:FAU393254 FKQ393252:FKQ393254 FUM393252:FUM393254 GEI393252:GEI393254 GOE393252:GOE393254 GYA393252:GYA393254 HHW393252:HHW393254 HRS393252:HRS393254 IBO393252:IBO393254 ILK393252:ILK393254 IVG393252:IVG393254 JFC393252:JFC393254 JOY393252:JOY393254 JYU393252:JYU393254 KIQ393252:KIQ393254 KSM393252:KSM393254 LCI393252:LCI393254 LME393252:LME393254 LWA393252:LWA393254 MFW393252:MFW393254 MPS393252:MPS393254 MZO393252:MZO393254 NJK393252:NJK393254 NTG393252:NTG393254 ODC393252:ODC393254 OMY393252:OMY393254 OWU393252:OWU393254 PGQ393252:PGQ393254 PQM393252:PQM393254 QAI393252:QAI393254 QKE393252:QKE393254 QUA393252:QUA393254 RDW393252:RDW393254 RNS393252:RNS393254 RXO393252:RXO393254 SHK393252:SHK393254 SRG393252:SRG393254 TBC393252:TBC393254 TKY393252:TKY393254 TUU393252:TUU393254 UEQ393252:UEQ393254 UOM393252:UOM393254 UYI393252:UYI393254 VIE393252:VIE393254 VSA393252:VSA393254 WBW393252:WBW393254 WLS393252:WLS393254 WVO393252:WVO393254 G458788:G458790 JC458788:JC458790 SY458788:SY458790 ACU458788:ACU458790 AMQ458788:AMQ458790 AWM458788:AWM458790 BGI458788:BGI458790 BQE458788:BQE458790 CAA458788:CAA458790 CJW458788:CJW458790 CTS458788:CTS458790 DDO458788:DDO458790 DNK458788:DNK458790 DXG458788:DXG458790 EHC458788:EHC458790 EQY458788:EQY458790 FAU458788:FAU458790 FKQ458788:FKQ458790 FUM458788:FUM458790 GEI458788:GEI458790 GOE458788:GOE458790 GYA458788:GYA458790 HHW458788:HHW458790 HRS458788:HRS458790 IBO458788:IBO458790 ILK458788:ILK458790 IVG458788:IVG458790 JFC458788:JFC458790 JOY458788:JOY458790 JYU458788:JYU458790 KIQ458788:KIQ458790 KSM458788:KSM458790 LCI458788:LCI458790 LME458788:LME458790 LWA458788:LWA458790 MFW458788:MFW458790 MPS458788:MPS458790 MZO458788:MZO458790 NJK458788:NJK458790 NTG458788:NTG458790 ODC458788:ODC458790 OMY458788:OMY458790 OWU458788:OWU458790 PGQ458788:PGQ458790 PQM458788:PQM458790 QAI458788:QAI458790 QKE458788:QKE458790 QUA458788:QUA458790 RDW458788:RDW458790 RNS458788:RNS458790 RXO458788:RXO458790 SHK458788:SHK458790 SRG458788:SRG458790 TBC458788:TBC458790 TKY458788:TKY458790 TUU458788:TUU458790 UEQ458788:UEQ458790 UOM458788:UOM458790 UYI458788:UYI458790 VIE458788:VIE458790 VSA458788:VSA458790 WBW458788:WBW458790 WLS458788:WLS458790 WVO458788:WVO458790 G524324:G524326 JC524324:JC524326 SY524324:SY524326 ACU524324:ACU524326 AMQ524324:AMQ524326 AWM524324:AWM524326 BGI524324:BGI524326 BQE524324:BQE524326 CAA524324:CAA524326 CJW524324:CJW524326 CTS524324:CTS524326 DDO524324:DDO524326 DNK524324:DNK524326 DXG524324:DXG524326 EHC524324:EHC524326 EQY524324:EQY524326 FAU524324:FAU524326 FKQ524324:FKQ524326 FUM524324:FUM524326 GEI524324:GEI524326 GOE524324:GOE524326 GYA524324:GYA524326 HHW524324:HHW524326 HRS524324:HRS524326 IBO524324:IBO524326 ILK524324:ILK524326 IVG524324:IVG524326 JFC524324:JFC524326 JOY524324:JOY524326 JYU524324:JYU524326 KIQ524324:KIQ524326 KSM524324:KSM524326 LCI524324:LCI524326 LME524324:LME524326 LWA524324:LWA524326 MFW524324:MFW524326 MPS524324:MPS524326 MZO524324:MZO524326 NJK524324:NJK524326 NTG524324:NTG524326 ODC524324:ODC524326 OMY524324:OMY524326 OWU524324:OWU524326 PGQ524324:PGQ524326 PQM524324:PQM524326 QAI524324:QAI524326 QKE524324:QKE524326 QUA524324:QUA524326 RDW524324:RDW524326 RNS524324:RNS524326 RXO524324:RXO524326 SHK524324:SHK524326 SRG524324:SRG524326 TBC524324:TBC524326 TKY524324:TKY524326 TUU524324:TUU524326 UEQ524324:UEQ524326 UOM524324:UOM524326 UYI524324:UYI524326 VIE524324:VIE524326 VSA524324:VSA524326 WBW524324:WBW524326 WLS524324:WLS524326 WVO524324:WVO524326 G589860:G589862 JC589860:JC589862 SY589860:SY589862 ACU589860:ACU589862 AMQ589860:AMQ589862 AWM589860:AWM589862 BGI589860:BGI589862 BQE589860:BQE589862 CAA589860:CAA589862 CJW589860:CJW589862 CTS589860:CTS589862 DDO589860:DDO589862 DNK589860:DNK589862 DXG589860:DXG589862 EHC589860:EHC589862 EQY589860:EQY589862 FAU589860:FAU589862 FKQ589860:FKQ589862 FUM589860:FUM589862 GEI589860:GEI589862 GOE589860:GOE589862 GYA589860:GYA589862 HHW589860:HHW589862 HRS589860:HRS589862 IBO589860:IBO589862 ILK589860:ILK589862 IVG589860:IVG589862 JFC589860:JFC589862 JOY589860:JOY589862 JYU589860:JYU589862 KIQ589860:KIQ589862 KSM589860:KSM589862 LCI589860:LCI589862 LME589860:LME589862 LWA589860:LWA589862 MFW589860:MFW589862 MPS589860:MPS589862 MZO589860:MZO589862 NJK589860:NJK589862 NTG589860:NTG589862 ODC589860:ODC589862 OMY589860:OMY589862 OWU589860:OWU589862 PGQ589860:PGQ589862 PQM589860:PQM589862 QAI589860:QAI589862 QKE589860:QKE589862 QUA589860:QUA589862 RDW589860:RDW589862 RNS589860:RNS589862 RXO589860:RXO589862 SHK589860:SHK589862 SRG589860:SRG589862 TBC589860:TBC589862 TKY589860:TKY589862 TUU589860:TUU589862 UEQ589860:UEQ589862 UOM589860:UOM589862 UYI589860:UYI589862 VIE589860:VIE589862 VSA589860:VSA589862 WBW589860:WBW589862 WLS589860:WLS589862 WVO589860:WVO589862 G655396:G655398 JC655396:JC655398 SY655396:SY655398 ACU655396:ACU655398 AMQ655396:AMQ655398 AWM655396:AWM655398 BGI655396:BGI655398 BQE655396:BQE655398 CAA655396:CAA655398 CJW655396:CJW655398 CTS655396:CTS655398 DDO655396:DDO655398 DNK655396:DNK655398 DXG655396:DXG655398 EHC655396:EHC655398 EQY655396:EQY655398 FAU655396:FAU655398 FKQ655396:FKQ655398 FUM655396:FUM655398 GEI655396:GEI655398 GOE655396:GOE655398 GYA655396:GYA655398 HHW655396:HHW655398 HRS655396:HRS655398 IBO655396:IBO655398 ILK655396:ILK655398 IVG655396:IVG655398 JFC655396:JFC655398 JOY655396:JOY655398 JYU655396:JYU655398 KIQ655396:KIQ655398 KSM655396:KSM655398 LCI655396:LCI655398 LME655396:LME655398 LWA655396:LWA655398 MFW655396:MFW655398 MPS655396:MPS655398 MZO655396:MZO655398 NJK655396:NJK655398 NTG655396:NTG655398 ODC655396:ODC655398 OMY655396:OMY655398 OWU655396:OWU655398 PGQ655396:PGQ655398 PQM655396:PQM655398 QAI655396:QAI655398 QKE655396:QKE655398 QUA655396:QUA655398 RDW655396:RDW655398 RNS655396:RNS655398 RXO655396:RXO655398 SHK655396:SHK655398 SRG655396:SRG655398 TBC655396:TBC655398 TKY655396:TKY655398 TUU655396:TUU655398 UEQ655396:UEQ655398 UOM655396:UOM655398 UYI655396:UYI655398 VIE655396:VIE655398 VSA655396:VSA655398 WBW655396:WBW655398 WLS655396:WLS655398 WVO655396:WVO655398 G720932:G720934 JC720932:JC720934 SY720932:SY720934 ACU720932:ACU720934 AMQ720932:AMQ720934 AWM720932:AWM720934 BGI720932:BGI720934 BQE720932:BQE720934 CAA720932:CAA720934 CJW720932:CJW720934 CTS720932:CTS720934 DDO720932:DDO720934 DNK720932:DNK720934 DXG720932:DXG720934 EHC720932:EHC720934 EQY720932:EQY720934 FAU720932:FAU720934 FKQ720932:FKQ720934 FUM720932:FUM720934 GEI720932:GEI720934 GOE720932:GOE720934 GYA720932:GYA720934 HHW720932:HHW720934 HRS720932:HRS720934 IBO720932:IBO720934 ILK720932:ILK720934 IVG720932:IVG720934 JFC720932:JFC720934 JOY720932:JOY720934 JYU720932:JYU720934 KIQ720932:KIQ720934 KSM720932:KSM720934 LCI720932:LCI720934 LME720932:LME720934 LWA720932:LWA720934 MFW720932:MFW720934 MPS720932:MPS720934 MZO720932:MZO720934 NJK720932:NJK720934 NTG720932:NTG720934 ODC720932:ODC720934 OMY720932:OMY720934 OWU720932:OWU720934 PGQ720932:PGQ720934 PQM720932:PQM720934 QAI720932:QAI720934 QKE720932:QKE720934 QUA720932:QUA720934 RDW720932:RDW720934 RNS720932:RNS720934 RXO720932:RXO720934 SHK720932:SHK720934 SRG720932:SRG720934 TBC720932:TBC720934 TKY720932:TKY720934 TUU720932:TUU720934 UEQ720932:UEQ720934 UOM720932:UOM720934 UYI720932:UYI720934 VIE720932:VIE720934 VSA720932:VSA720934 WBW720932:WBW720934 WLS720932:WLS720934 WVO720932:WVO720934 G786468:G786470 JC786468:JC786470 SY786468:SY786470 ACU786468:ACU786470 AMQ786468:AMQ786470 AWM786468:AWM786470 BGI786468:BGI786470 BQE786468:BQE786470 CAA786468:CAA786470 CJW786468:CJW786470 CTS786468:CTS786470 DDO786468:DDO786470 DNK786468:DNK786470 DXG786468:DXG786470 EHC786468:EHC786470 EQY786468:EQY786470 FAU786468:FAU786470 FKQ786468:FKQ786470 FUM786468:FUM786470 GEI786468:GEI786470 GOE786468:GOE786470 GYA786468:GYA786470 HHW786468:HHW786470 HRS786468:HRS786470 IBO786468:IBO786470 ILK786468:ILK786470 IVG786468:IVG786470 JFC786468:JFC786470 JOY786468:JOY786470 JYU786468:JYU786470 KIQ786468:KIQ786470 KSM786468:KSM786470 LCI786468:LCI786470 LME786468:LME786470 LWA786468:LWA786470 MFW786468:MFW786470 MPS786468:MPS786470 MZO786468:MZO786470 NJK786468:NJK786470 NTG786468:NTG786470 ODC786468:ODC786470 OMY786468:OMY786470 OWU786468:OWU786470 PGQ786468:PGQ786470 PQM786468:PQM786470 QAI786468:QAI786470 QKE786468:QKE786470 QUA786468:QUA786470 RDW786468:RDW786470 RNS786468:RNS786470 RXO786468:RXO786470 SHK786468:SHK786470 SRG786468:SRG786470 TBC786468:TBC786470 TKY786468:TKY786470 TUU786468:TUU786470 UEQ786468:UEQ786470 UOM786468:UOM786470 UYI786468:UYI786470 VIE786468:VIE786470 VSA786468:VSA786470 WBW786468:WBW786470 WLS786468:WLS786470 WVO786468:WVO786470 G852004:G852006 JC852004:JC852006 SY852004:SY852006 ACU852004:ACU852006 AMQ852004:AMQ852006 AWM852004:AWM852006 BGI852004:BGI852006 BQE852004:BQE852006 CAA852004:CAA852006 CJW852004:CJW852006 CTS852004:CTS852006 DDO852004:DDO852006 DNK852004:DNK852006 DXG852004:DXG852006 EHC852004:EHC852006 EQY852004:EQY852006 FAU852004:FAU852006 FKQ852004:FKQ852006 FUM852004:FUM852006 GEI852004:GEI852006 GOE852004:GOE852006 GYA852004:GYA852006 HHW852004:HHW852006 HRS852004:HRS852006 IBO852004:IBO852006 ILK852004:ILK852006 IVG852004:IVG852006 JFC852004:JFC852006 JOY852004:JOY852006 JYU852004:JYU852006 KIQ852004:KIQ852006 KSM852004:KSM852006 LCI852004:LCI852006 LME852004:LME852006 LWA852004:LWA852006 MFW852004:MFW852006 MPS852004:MPS852006 MZO852004:MZO852006 NJK852004:NJK852006 NTG852004:NTG852006 ODC852004:ODC852006 OMY852004:OMY852006 OWU852004:OWU852006 PGQ852004:PGQ852006 PQM852004:PQM852006 QAI852004:QAI852006 QKE852004:QKE852006 QUA852004:QUA852006 RDW852004:RDW852006 RNS852004:RNS852006 RXO852004:RXO852006 SHK852004:SHK852006 SRG852004:SRG852006 TBC852004:TBC852006 TKY852004:TKY852006 TUU852004:TUU852006 UEQ852004:UEQ852006 UOM852004:UOM852006 UYI852004:UYI852006 VIE852004:VIE852006 VSA852004:VSA852006 WBW852004:WBW852006 WLS852004:WLS852006 WVO852004:WVO852006 G917540:G917542 JC917540:JC917542 SY917540:SY917542 ACU917540:ACU917542 AMQ917540:AMQ917542 AWM917540:AWM917542 BGI917540:BGI917542 BQE917540:BQE917542 CAA917540:CAA917542 CJW917540:CJW917542 CTS917540:CTS917542 DDO917540:DDO917542 DNK917540:DNK917542 DXG917540:DXG917542 EHC917540:EHC917542 EQY917540:EQY917542 FAU917540:FAU917542 FKQ917540:FKQ917542 FUM917540:FUM917542 GEI917540:GEI917542 GOE917540:GOE917542 GYA917540:GYA917542 HHW917540:HHW917542 HRS917540:HRS917542 IBO917540:IBO917542 ILK917540:ILK917542 IVG917540:IVG917542 JFC917540:JFC917542 JOY917540:JOY917542 JYU917540:JYU917542 KIQ917540:KIQ917542 KSM917540:KSM917542 LCI917540:LCI917542 LME917540:LME917542 LWA917540:LWA917542 MFW917540:MFW917542 MPS917540:MPS917542 MZO917540:MZO917542 NJK917540:NJK917542 NTG917540:NTG917542 ODC917540:ODC917542 OMY917540:OMY917542 OWU917540:OWU917542 PGQ917540:PGQ917542 PQM917540:PQM917542 QAI917540:QAI917542 QKE917540:QKE917542 QUA917540:QUA917542 RDW917540:RDW917542 RNS917540:RNS917542 RXO917540:RXO917542 SHK917540:SHK917542 SRG917540:SRG917542 TBC917540:TBC917542 TKY917540:TKY917542 TUU917540:TUU917542 UEQ917540:UEQ917542 UOM917540:UOM917542 UYI917540:UYI917542 VIE917540:VIE917542 VSA917540:VSA917542 WBW917540:WBW917542 WLS917540:WLS917542 WVO917540:WVO917542 G983076:G983078 JC983076:JC983078 SY983076:SY983078 ACU983076:ACU983078 AMQ983076:AMQ983078 AWM983076:AWM983078 BGI983076:BGI983078 BQE983076:BQE983078 CAA983076:CAA983078 CJW983076:CJW983078 CTS983076:CTS983078 DDO983076:DDO983078 DNK983076:DNK983078 DXG983076:DXG983078 EHC983076:EHC983078 EQY983076:EQY983078 FAU983076:FAU983078 FKQ983076:FKQ983078 FUM983076:FUM983078 GEI983076:GEI983078 GOE983076:GOE983078 GYA983076:GYA983078 HHW983076:HHW983078 HRS983076:HRS983078 IBO983076:IBO983078 ILK983076:ILK983078 IVG983076:IVG983078 JFC983076:JFC983078 JOY983076:JOY983078 JYU983076:JYU983078 KIQ983076:KIQ983078 KSM983076:KSM983078 LCI983076:LCI983078 LME983076:LME983078 LWA983076:LWA983078 MFW983076:MFW983078 MPS983076:MPS983078 MZO983076:MZO983078 NJK983076:NJK983078 NTG983076:NTG983078 ODC983076:ODC983078 OMY983076:OMY983078 OWU983076:OWU983078 PGQ983076:PGQ983078 PQM983076:PQM983078 QAI983076:QAI983078 QKE983076:QKE983078 QUA983076:QUA983078 RDW983076:RDW983078 RNS983076:RNS983078 RXO983076:RXO983078 SHK983076:SHK983078 SRG983076:SRG983078 TBC983076:TBC983078 TKY983076:TKY983078 TUU983076:TUU983078 UEQ983076:UEQ983078 UOM983076:UOM983078 UYI983076:UYI983078 VIE983076:VIE983078 VSA983076:VSA983078 WBW983076:WBW983078 WLS983076:WLS983078 WVO983076:WVO983078 C48:C55 IY48:IY55 SU48:SU55 ACQ48:ACQ55 AMM48:AMM55 AWI48:AWI55 BGE48:BGE55 BQA48:BQA55 BZW48:BZW55 CJS48:CJS55 CTO48:CTO55 DDK48:DDK55 DNG48:DNG55 DXC48:DXC55 EGY48:EGY55 EQU48:EQU55 FAQ48:FAQ55 FKM48:FKM55 FUI48:FUI55 GEE48:GEE55 GOA48:GOA55 GXW48:GXW55 HHS48:HHS55 HRO48:HRO55 IBK48:IBK55 ILG48:ILG55 IVC48:IVC55 JEY48:JEY55 JOU48:JOU55 JYQ48:JYQ55 KIM48:KIM55 KSI48:KSI55 LCE48:LCE55 LMA48:LMA55 LVW48:LVW55 MFS48:MFS55 MPO48:MPO55 MZK48:MZK55 NJG48:NJG55 NTC48:NTC55 OCY48:OCY55 OMU48:OMU55 OWQ48:OWQ55 PGM48:PGM55 PQI48:PQI55 QAE48:QAE55 QKA48:QKA55 QTW48:QTW55 RDS48:RDS55 RNO48:RNO55 RXK48:RXK55 SHG48:SHG55 SRC48:SRC55 TAY48:TAY55 TKU48:TKU55 TUQ48:TUQ55 UEM48:UEM55 UOI48:UOI55 UYE48:UYE55 VIA48:VIA55 VRW48:VRW55 WBS48:WBS55 WLO48:WLO55 WVK48:WVK55 C65584:C65591 IY65584:IY65591 SU65584:SU65591 ACQ65584:ACQ65591 AMM65584:AMM65591 AWI65584:AWI65591 BGE65584:BGE65591 BQA65584:BQA65591 BZW65584:BZW65591 CJS65584:CJS65591 CTO65584:CTO65591 DDK65584:DDK65591 DNG65584:DNG65591 DXC65584:DXC65591 EGY65584:EGY65591 EQU65584:EQU65591 FAQ65584:FAQ65591 FKM65584:FKM65591 FUI65584:FUI65591 GEE65584:GEE65591 GOA65584:GOA65591 GXW65584:GXW65591 HHS65584:HHS65591 HRO65584:HRO65591 IBK65584:IBK65591 ILG65584:ILG65591 IVC65584:IVC65591 JEY65584:JEY65591 JOU65584:JOU65591 JYQ65584:JYQ65591 KIM65584:KIM65591 KSI65584:KSI65591 LCE65584:LCE65591 LMA65584:LMA65591 LVW65584:LVW65591 MFS65584:MFS65591 MPO65584:MPO65591 MZK65584:MZK65591 NJG65584:NJG65591 NTC65584:NTC65591 OCY65584:OCY65591 OMU65584:OMU65591 OWQ65584:OWQ65591 PGM65584:PGM65591 PQI65584:PQI65591 QAE65584:QAE65591 QKA65584:QKA65591 QTW65584:QTW65591 RDS65584:RDS65591 RNO65584:RNO65591 RXK65584:RXK65591 SHG65584:SHG65591 SRC65584:SRC65591 TAY65584:TAY65591 TKU65584:TKU65591 TUQ65584:TUQ65591 UEM65584:UEM65591 UOI65584:UOI65591 UYE65584:UYE65591 VIA65584:VIA65591 VRW65584:VRW65591 WBS65584:WBS65591 WLO65584:WLO65591 WVK65584:WVK65591 C131120:C131127 IY131120:IY131127 SU131120:SU131127 ACQ131120:ACQ131127 AMM131120:AMM131127 AWI131120:AWI131127 BGE131120:BGE131127 BQA131120:BQA131127 BZW131120:BZW131127 CJS131120:CJS131127 CTO131120:CTO131127 DDK131120:DDK131127 DNG131120:DNG131127 DXC131120:DXC131127 EGY131120:EGY131127 EQU131120:EQU131127 FAQ131120:FAQ131127 FKM131120:FKM131127 FUI131120:FUI131127 GEE131120:GEE131127 GOA131120:GOA131127 GXW131120:GXW131127 HHS131120:HHS131127 HRO131120:HRO131127 IBK131120:IBK131127 ILG131120:ILG131127 IVC131120:IVC131127 JEY131120:JEY131127 JOU131120:JOU131127 JYQ131120:JYQ131127 KIM131120:KIM131127 KSI131120:KSI131127 LCE131120:LCE131127 LMA131120:LMA131127 LVW131120:LVW131127 MFS131120:MFS131127 MPO131120:MPO131127 MZK131120:MZK131127 NJG131120:NJG131127 NTC131120:NTC131127 OCY131120:OCY131127 OMU131120:OMU131127 OWQ131120:OWQ131127 PGM131120:PGM131127 PQI131120:PQI131127 QAE131120:QAE131127 QKA131120:QKA131127 QTW131120:QTW131127 RDS131120:RDS131127 RNO131120:RNO131127 RXK131120:RXK131127 SHG131120:SHG131127 SRC131120:SRC131127 TAY131120:TAY131127 TKU131120:TKU131127 TUQ131120:TUQ131127 UEM131120:UEM131127 UOI131120:UOI131127 UYE131120:UYE131127 VIA131120:VIA131127 VRW131120:VRW131127 WBS131120:WBS131127 WLO131120:WLO131127 WVK131120:WVK131127 C196656:C196663 IY196656:IY196663 SU196656:SU196663 ACQ196656:ACQ196663 AMM196656:AMM196663 AWI196656:AWI196663 BGE196656:BGE196663 BQA196656:BQA196663 BZW196656:BZW196663 CJS196656:CJS196663 CTO196656:CTO196663 DDK196656:DDK196663 DNG196656:DNG196663 DXC196656:DXC196663 EGY196656:EGY196663 EQU196656:EQU196663 FAQ196656:FAQ196663 FKM196656:FKM196663 FUI196656:FUI196663 GEE196656:GEE196663 GOA196656:GOA196663 GXW196656:GXW196663 HHS196656:HHS196663 HRO196656:HRO196663 IBK196656:IBK196663 ILG196656:ILG196663 IVC196656:IVC196663 JEY196656:JEY196663 JOU196656:JOU196663 JYQ196656:JYQ196663 KIM196656:KIM196663 KSI196656:KSI196663 LCE196656:LCE196663 LMA196656:LMA196663 LVW196656:LVW196663 MFS196656:MFS196663 MPO196656:MPO196663 MZK196656:MZK196663 NJG196656:NJG196663 NTC196656:NTC196663 OCY196656:OCY196663 OMU196656:OMU196663 OWQ196656:OWQ196663 PGM196656:PGM196663 PQI196656:PQI196663 QAE196656:QAE196663 QKA196656:QKA196663 QTW196656:QTW196663 RDS196656:RDS196663 RNO196656:RNO196663 RXK196656:RXK196663 SHG196656:SHG196663 SRC196656:SRC196663 TAY196656:TAY196663 TKU196656:TKU196663 TUQ196656:TUQ196663 UEM196656:UEM196663 UOI196656:UOI196663 UYE196656:UYE196663 VIA196656:VIA196663 VRW196656:VRW196663 WBS196656:WBS196663 WLO196656:WLO196663 WVK196656:WVK196663 C262192:C262199 IY262192:IY262199 SU262192:SU262199 ACQ262192:ACQ262199 AMM262192:AMM262199 AWI262192:AWI262199 BGE262192:BGE262199 BQA262192:BQA262199 BZW262192:BZW262199 CJS262192:CJS262199 CTO262192:CTO262199 DDK262192:DDK262199 DNG262192:DNG262199 DXC262192:DXC262199 EGY262192:EGY262199 EQU262192:EQU262199 FAQ262192:FAQ262199 FKM262192:FKM262199 FUI262192:FUI262199 GEE262192:GEE262199 GOA262192:GOA262199 GXW262192:GXW262199 HHS262192:HHS262199 HRO262192:HRO262199 IBK262192:IBK262199 ILG262192:ILG262199 IVC262192:IVC262199 JEY262192:JEY262199 JOU262192:JOU262199 JYQ262192:JYQ262199 KIM262192:KIM262199 KSI262192:KSI262199 LCE262192:LCE262199 LMA262192:LMA262199 LVW262192:LVW262199 MFS262192:MFS262199 MPO262192:MPO262199 MZK262192:MZK262199 NJG262192:NJG262199 NTC262192:NTC262199 OCY262192:OCY262199 OMU262192:OMU262199 OWQ262192:OWQ262199 PGM262192:PGM262199 PQI262192:PQI262199 QAE262192:QAE262199 QKA262192:QKA262199 QTW262192:QTW262199 RDS262192:RDS262199 RNO262192:RNO262199 RXK262192:RXK262199 SHG262192:SHG262199 SRC262192:SRC262199 TAY262192:TAY262199 TKU262192:TKU262199 TUQ262192:TUQ262199 UEM262192:UEM262199 UOI262192:UOI262199 UYE262192:UYE262199 VIA262192:VIA262199 VRW262192:VRW262199 WBS262192:WBS262199 WLO262192:WLO262199 WVK262192:WVK262199 C327728:C327735 IY327728:IY327735 SU327728:SU327735 ACQ327728:ACQ327735 AMM327728:AMM327735 AWI327728:AWI327735 BGE327728:BGE327735 BQA327728:BQA327735 BZW327728:BZW327735 CJS327728:CJS327735 CTO327728:CTO327735 DDK327728:DDK327735 DNG327728:DNG327735 DXC327728:DXC327735 EGY327728:EGY327735 EQU327728:EQU327735 FAQ327728:FAQ327735 FKM327728:FKM327735 FUI327728:FUI327735 GEE327728:GEE327735 GOA327728:GOA327735 GXW327728:GXW327735 HHS327728:HHS327735 HRO327728:HRO327735 IBK327728:IBK327735 ILG327728:ILG327735 IVC327728:IVC327735 JEY327728:JEY327735 JOU327728:JOU327735 JYQ327728:JYQ327735 KIM327728:KIM327735 KSI327728:KSI327735 LCE327728:LCE327735 LMA327728:LMA327735 LVW327728:LVW327735 MFS327728:MFS327735 MPO327728:MPO327735 MZK327728:MZK327735 NJG327728:NJG327735 NTC327728:NTC327735 OCY327728:OCY327735 OMU327728:OMU327735 OWQ327728:OWQ327735 PGM327728:PGM327735 PQI327728:PQI327735 QAE327728:QAE327735 QKA327728:QKA327735 QTW327728:QTW327735 RDS327728:RDS327735 RNO327728:RNO327735 RXK327728:RXK327735 SHG327728:SHG327735 SRC327728:SRC327735 TAY327728:TAY327735 TKU327728:TKU327735 TUQ327728:TUQ327735 UEM327728:UEM327735 UOI327728:UOI327735 UYE327728:UYE327735 VIA327728:VIA327735 VRW327728:VRW327735 WBS327728:WBS327735 WLO327728:WLO327735 WVK327728:WVK327735 C393264:C393271 IY393264:IY393271 SU393264:SU393271 ACQ393264:ACQ393271 AMM393264:AMM393271 AWI393264:AWI393271 BGE393264:BGE393271 BQA393264:BQA393271 BZW393264:BZW393271 CJS393264:CJS393271 CTO393264:CTO393271 DDK393264:DDK393271 DNG393264:DNG393271 DXC393264:DXC393271 EGY393264:EGY393271 EQU393264:EQU393271 FAQ393264:FAQ393271 FKM393264:FKM393271 FUI393264:FUI393271 GEE393264:GEE393271 GOA393264:GOA393271 GXW393264:GXW393271 HHS393264:HHS393271 HRO393264:HRO393271 IBK393264:IBK393271 ILG393264:ILG393271 IVC393264:IVC393271 JEY393264:JEY393271 JOU393264:JOU393271 JYQ393264:JYQ393271 KIM393264:KIM393271 KSI393264:KSI393271 LCE393264:LCE393271 LMA393264:LMA393271 LVW393264:LVW393271 MFS393264:MFS393271 MPO393264:MPO393271 MZK393264:MZK393271 NJG393264:NJG393271 NTC393264:NTC393271 OCY393264:OCY393271 OMU393264:OMU393271 OWQ393264:OWQ393271 PGM393264:PGM393271 PQI393264:PQI393271 QAE393264:QAE393271 QKA393264:QKA393271 QTW393264:QTW393271 RDS393264:RDS393271 RNO393264:RNO393271 RXK393264:RXK393271 SHG393264:SHG393271 SRC393264:SRC393271 TAY393264:TAY393271 TKU393264:TKU393271 TUQ393264:TUQ393271 UEM393264:UEM393271 UOI393264:UOI393271 UYE393264:UYE393271 VIA393264:VIA393271 VRW393264:VRW393271 WBS393264:WBS393271 WLO393264:WLO393271 WVK393264:WVK393271 C458800:C458807 IY458800:IY458807 SU458800:SU458807 ACQ458800:ACQ458807 AMM458800:AMM458807 AWI458800:AWI458807 BGE458800:BGE458807 BQA458800:BQA458807 BZW458800:BZW458807 CJS458800:CJS458807 CTO458800:CTO458807 DDK458800:DDK458807 DNG458800:DNG458807 DXC458800:DXC458807 EGY458800:EGY458807 EQU458800:EQU458807 FAQ458800:FAQ458807 FKM458800:FKM458807 FUI458800:FUI458807 GEE458800:GEE458807 GOA458800:GOA458807 GXW458800:GXW458807 HHS458800:HHS458807 HRO458800:HRO458807 IBK458800:IBK458807 ILG458800:ILG458807 IVC458800:IVC458807 JEY458800:JEY458807 JOU458800:JOU458807 JYQ458800:JYQ458807 KIM458800:KIM458807 KSI458800:KSI458807 LCE458800:LCE458807 LMA458800:LMA458807 LVW458800:LVW458807 MFS458800:MFS458807 MPO458800:MPO458807 MZK458800:MZK458807 NJG458800:NJG458807 NTC458800:NTC458807 OCY458800:OCY458807 OMU458800:OMU458807 OWQ458800:OWQ458807 PGM458800:PGM458807 PQI458800:PQI458807 QAE458800:QAE458807 QKA458800:QKA458807 QTW458800:QTW458807 RDS458800:RDS458807 RNO458800:RNO458807 RXK458800:RXK458807 SHG458800:SHG458807 SRC458800:SRC458807 TAY458800:TAY458807 TKU458800:TKU458807 TUQ458800:TUQ458807 UEM458800:UEM458807 UOI458800:UOI458807 UYE458800:UYE458807 VIA458800:VIA458807 VRW458800:VRW458807 WBS458800:WBS458807 WLO458800:WLO458807 WVK458800:WVK458807 C524336:C524343 IY524336:IY524343 SU524336:SU524343 ACQ524336:ACQ524343 AMM524336:AMM524343 AWI524336:AWI524343 BGE524336:BGE524343 BQA524336:BQA524343 BZW524336:BZW524343 CJS524336:CJS524343 CTO524336:CTO524343 DDK524336:DDK524343 DNG524336:DNG524343 DXC524336:DXC524343 EGY524336:EGY524343 EQU524336:EQU524343 FAQ524336:FAQ524343 FKM524336:FKM524343 FUI524336:FUI524343 GEE524336:GEE524343 GOA524336:GOA524343 GXW524336:GXW524343 HHS524336:HHS524343 HRO524336:HRO524343 IBK524336:IBK524343 ILG524336:ILG524343 IVC524336:IVC524343 JEY524336:JEY524343 JOU524336:JOU524343 JYQ524336:JYQ524343 KIM524336:KIM524343 KSI524336:KSI524343 LCE524336:LCE524343 LMA524336:LMA524343 LVW524336:LVW524343 MFS524336:MFS524343 MPO524336:MPO524343 MZK524336:MZK524343 NJG524336:NJG524343 NTC524336:NTC524343 OCY524336:OCY524343 OMU524336:OMU524343 OWQ524336:OWQ524343 PGM524336:PGM524343 PQI524336:PQI524343 QAE524336:QAE524343 QKA524336:QKA524343 QTW524336:QTW524343 RDS524336:RDS524343 RNO524336:RNO524343 RXK524336:RXK524343 SHG524336:SHG524343 SRC524336:SRC524343 TAY524336:TAY524343 TKU524336:TKU524343 TUQ524336:TUQ524343 UEM524336:UEM524343 UOI524336:UOI524343 UYE524336:UYE524343 VIA524336:VIA524343 VRW524336:VRW524343 WBS524336:WBS524343 WLO524336:WLO524343 WVK524336:WVK524343 C589872:C589879 IY589872:IY589879 SU589872:SU589879 ACQ589872:ACQ589879 AMM589872:AMM589879 AWI589872:AWI589879 BGE589872:BGE589879 BQA589872:BQA589879 BZW589872:BZW589879 CJS589872:CJS589879 CTO589872:CTO589879 DDK589872:DDK589879 DNG589872:DNG589879 DXC589872:DXC589879 EGY589872:EGY589879 EQU589872:EQU589879 FAQ589872:FAQ589879 FKM589872:FKM589879 FUI589872:FUI589879 GEE589872:GEE589879 GOA589872:GOA589879 GXW589872:GXW589879 HHS589872:HHS589879 HRO589872:HRO589879 IBK589872:IBK589879 ILG589872:ILG589879 IVC589872:IVC589879 JEY589872:JEY589879 JOU589872:JOU589879 JYQ589872:JYQ589879 KIM589872:KIM589879 KSI589872:KSI589879 LCE589872:LCE589879 LMA589872:LMA589879 LVW589872:LVW589879 MFS589872:MFS589879 MPO589872:MPO589879 MZK589872:MZK589879 NJG589872:NJG589879 NTC589872:NTC589879 OCY589872:OCY589879 OMU589872:OMU589879 OWQ589872:OWQ589879 PGM589872:PGM589879 PQI589872:PQI589879 QAE589872:QAE589879 QKA589872:QKA589879 QTW589872:QTW589879 RDS589872:RDS589879 RNO589872:RNO589879 RXK589872:RXK589879 SHG589872:SHG589879 SRC589872:SRC589879 TAY589872:TAY589879 TKU589872:TKU589879 TUQ589872:TUQ589879 UEM589872:UEM589879 UOI589872:UOI589879 UYE589872:UYE589879 VIA589872:VIA589879 VRW589872:VRW589879 WBS589872:WBS589879 WLO589872:WLO589879 WVK589872:WVK589879 C655408:C655415 IY655408:IY655415 SU655408:SU655415 ACQ655408:ACQ655415 AMM655408:AMM655415 AWI655408:AWI655415 BGE655408:BGE655415 BQA655408:BQA655415 BZW655408:BZW655415 CJS655408:CJS655415 CTO655408:CTO655415 DDK655408:DDK655415 DNG655408:DNG655415 DXC655408:DXC655415 EGY655408:EGY655415 EQU655408:EQU655415 FAQ655408:FAQ655415 FKM655408:FKM655415 FUI655408:FUI655415 GEE655408:GEE655415 GOA655408:GOA655415 GXW655408:GXW655415 HHS655408:HHS655415 HRO655408:HRO655415 IBK655408:IBK655415 ILG655408:ILG655415 IVC655408:IVC655415 JEY655408:JEY655415 JOU655408:JOU655415 JYQ655408:JYQ655415 KIM655408:KIM655415 KSI655408:KSI655415 LCE655408:LCE655415 LMA655408:LMA655415 LVW655408:LVW655415 MFS655408:MFS655415 MPO655408:MPO655415 MZK655408:MZK655415 NJG655408:NJG655415 NTC655408:NTC655415 OCY655408:OCY655415 OMU655408:OMU655415 OWQ655408:OWQ655415 PGM655408:PGM655415 PQI655408:PQI655415 QAE655408:QAE655415 QKA655408:QKA655415 QTW655408:QTW655415 RDS655408:RDS655415 RNO655408:RNO655415 RXK655408:RXK655415 SHG655408:SHG655415 SRC655408:SRC655415 TAY655408:TAY655415 TKU655408:TKU655415 TUQ655408:TUQ655415 UEM655408:UEM655415 UOI655408:UOI655415 UYE655408:UYE655415 VIA655408:VIA655415 VRW655408:VRW655415 WBS655408:WBS655415 WLO655408:WLO655415 WVK655408:WVK655415 C720944:C720951 IY720944:IY720951 SU720944:SU720951 ACQ720944:ACQ720951 AMM720944:AMM720951 AWI720944:AWI720951 BGE720944:BGE720951 BQA720944:BQA720951 BZW720944:BZW720951 CJS720944:CJS720951 CTO720944:CTO720951 DDK720944:DDK720951 DNG720944:DNG720951 DXC720944:DXC720951 EGY720944:EGY720951 EQU720944:EQU720951 FAQ720944:FAQ720951 FKM720944:FKM720951 FUI720944:FUI720951 GEE720944:GEE720951 GOA720944:GOA720951 GXW720944:GXW720951 HHS720944:HHS720951 HRO720944:HRO720951 IBK720944:IBK720951 ILG720944:ILG720951 IVC720944:IVC720951 JEY720944:JEY720951 JOU720944:JOU720951 JYQ720944:JYQ720951 KIM720944:KIM720951 KSI720944:KSI720951 LCE720944:LCE720951 LMA720944:LMA720951 LVW720944:LVW720951 MFS720944:MFS720951 MPO720944:MPO720951 MZK720944:MZK720951 NJG720944:NJG720951 NTC720944:NTC720951 OCY720944:OCY720951 OMU720944:OMU720951 OWQ720944:OWQ720951 PGM720944:PGM720951 PQI720944:PQI720951 QAE720944:QAE720951 QKA720944:QKA720951 QTW720944:QTW720951 RDS720944:RDS720951 RNO720944:RNO720951 RXK720944:RXK720951 SHG720944:SHG720951 SRC720944:SRC720951 TAY720944:TAY720951 TKU720944:TKU720951 TUQ720944:TUQ720951 UEM720944:UEM720951 UOI720944:UOI720951 UYE720944:UYE720951 VIA720944:VIA720951 VRW720944:VRW720951 WBS720944:WBS720951 WLO720944:WLO720951 WVK720944:WVK720951 C786480:C786487 IY786480:IY786487 SU786480:SU786487 ACQ786480:ACQ786487 AMM786480:AMM786487 AWI786480:AWI786487 BGE786480:BGE786487 BQA786480:BQA786487 BZW786480:BZW786487 CJS786480:CJS786487 CTO786480:CTO786487 DDK786480:DDK786487 DNG786480:DNG786487 DXC786480:DXC786487 EGY786480:EGY786487 EQU786480:EQU786487 FAQ786480:FAQ786487 FKM786480:FKM786487 FUI786480:FUI786487 GEE786480:GEE786487 GOA786480:GOA786487 GXW786480:GXW786487 HHS786480:HHS786487 HRO786480:HRO786487 IBK786480:IBK786487 ILG786480:ILG786487 IVC786480:IVC786487 JEY786480:JEY786487 JOU786480:JOU786487 JYQ786480:JYQ786487 KIM786480:KIM786487 KSI786480:KSI786487 LCE786480:LCE786487 LMA786480:LMA786487 LVW786480:LVW786487 MFS786480:MFS786487 MPO786480:MPO786487 MZK786480:MZK786487 NJG786480:NJG786487 NTC786480:NTC786487 OCY786480:OCY786487 OMU786480:OMU786487 OWQ786480:OWQ786487 PGM786480:PGM786487 PQI786480:PQI786487 QAE786480:QAE786487 QKA786480:QKA786487 QTW786480:QTW786487 RDS786480:RDS786487 RNO786480:RNO786487 RXK786480:RXK786487 SHG786480:SHG786487 SRC786480:SRC786487 TAY786480:TAY786487 TKU786480:TKU786487 TUQ786480:TUQ786487 UEM786480:UEM786487 UOI786480:UOI786487 UYE786480:UYE786487 VIA786480:VIA786487 VRW786480:VRW786487 WBS786480:WBS786487 WLO786480:WLO786487 WVK786480:WVK786487 C852016:C852023 IY852016:IY852023 SU852016:SU852023 ACQ852016:ACQ852023 AMM852016:AMM852023 AWI852016:AWI852023 BGE852016:BGE852023 BQA852016:BQA852023 BZW852016:BZW852023 CJS852016:CJS852023 CTO852016:CTO852023 DDK852016:DDK852023 DNG852016:DNG852023 DXC852016:DXC852023 EGY852016:EGY852023 EQU852016:EQU852023 FAQ852016:FAQ852023 FKM852016:FKM852023 FUI852016:FUI852023 GEE852016:GEE852023 GOA852016:GOA852023 GXW852016:GXW852023 HHS852016:HHS852023 HRO852016:HRO852023 IBK852016:IBK852023 ILG852016:ILG852023 IVC852016:IVC852023 JEY852016:JEY852023 JOU852016:JOU852023 JYQ852016:JYQ852023 KIM852016:KIM852023 KSI852016:KSI852023 LCE852016:LCE852023 LMA852016:LMA852023 LVW852016:LVW852023 MFS852016:MFS852023 MPO852016:MPO852023 MZK852016:MZK852023 NJG852016:NJG852023 NTC852016:NTC852023 OCY852016:OCY852023 OMU852016:OMU852023 OWQ852016:OWQ852023 PGM852016:PGM852023 PQI852016:PQI852023 QAE852016:QAE852023 QKA852016:QKA852023 QTW852016:QTW852023 RDS852016:RDS852023 RNO852016:RNO852023 RXK852016:RXK852023 SHG852016:SHG852023 SRC852016:SRC852023 TAY852016:TAY852023 TKU852016:TKU852023 TUQ852016:TUQ852023 UEM852016:UEM852023 UOI852016:UOI852023 UYE852016:UYE852023 VIA852016:VIA852023 VRW852016:VRW852023 WBS852016:WBS852023 WLO852016:WLO852023 WVK852016:WVK852023 C917552:C917559 IY917552:IY917559 SU917552:SU917559 ACQ917552:ACQ917559 AMM917552:AMM917559 AWI917552:AWI917559 BGE917552:BGE917559 BQA917552:BQA917559 BZW917552:BZW917559 CJS917552:CJS917559 CTO917552:CTO917559 DDK917552:DDK917559 DNG917552:DNG917559 DXC917552:DXC917559 EGY917552:EGY917559 EQU917552:EQU917559 FAQ917552:FAQ917559 FKM917552:FKM917559 FUI917552:FUI917559 GEE917552:GEE917559 GOA917552:GOA917559 GXW917552:GXW917559 HHS917552:HHS917559 HRO917552:HRO917559 IBK917552:IBK917559 ILG917552:ILG917559 IVC917552:IVC917559 JEY917552:JEY917559 JOU917552:JOU917559 JYQ917552:JYQ917559 KIM917552:KIM917559 KSI917552:KSI917559 LCE917552:LCE917559 LMA917552:LMA917559 LVW917552:LVW917559 MFS917552:MFS917559 MPO917552:MPO917559 MZK917552:MZK917559 NJG917552:NJG917559 NTC917552:NTC917559 OCY917552:OCY917559 OMU917552:OMU917559 OWQ917552:OWQ917559 PGM917552:PGM917559 PQI917552:PQI917559 QAE917552:QAE917559 QKA917552:QKA917559 QTW917552:QTW917559 RDS917552:RDS917559 RNO917552:RNO917559 RXK917552:RXK917559 SHG917552:SHG917559 SRC917552:SRC917559 TAY917552:TAY917559 TKU917552:TKU917559 TUQ917552:TUQ917559 UEM917552:UEM917559 UOI917552:UOI917559 UYE917552:UYE917559 VIA917552:VIA917559 VRW917552:VRW917559 WBS917552:WBS917559 WLO917552:WLO917559 WVK917552:WVK917559 C983088:C983095 IY983088:IY983095 SU983088:SU983095 ACQ983088:ACQ983095 AMM983088:AMM983095 AWI983088:AWI983095 BGE983088:BGE983095 BQA983088:BQA983095 BZW983088:BZW983095 CJS983088:CJS983095 CTO983088:CTO983095 DDK983088:DDK983095 DNG983088:DNG983095 DXC983088:DXC983095 EGY983088:EGY983095 EQU983088:EQU983095 FAQ983088:FAQ983095 FKM983088:FKM983095 FUI983088:FUI983095 GEE983088:GEE983095 GOA983088:GOA983095 GXW983088:GXW983095 HHS983088:HHS983095 HRO983088:HRO983095 IBK983088:IBK983095 ILG983088:ILG983095 IVC983088:IVC983095 JEY983088:JEY983095 JOU983088:JOU983095 JYQ983088:JYQ983095 KIM983088:KIM983095 KSI983088:KSI983095 LCE983088:LCE983095 LMA983088:LMA983095 LVW983088:LVW983095 MFS983088:MFS983095 MPO983088:MPO983095 MZK983088:MZK983095 NJG983088:NJG983095 NTC983088:NTC983095 OCY983088:OCY983095 OMU983088:OMU983095 OWQ983088:OWQ983095 PGM983088:PGM983095 PQI983088:PQI983095 QAE983088:QAE983095 QKA983088:QKA983095 QTW983088:QTW983095 RDS983088:RDS983095 RNO983088:RNO983095 RXK983088:RXK983095 SHG983088:SHG983095 SRC983088:SRC983095 TAY983088:TAY983095 TKU983088:TKU983095 TUQ983088:TUQ983095 UEM983088:UEM983095 UOI983088:UOI983095 UYE983088:UYE983095 VIA983088:VIA983095 VRW983088:VRW983095 WBS983088:WBS983095 WLO983088:WLO983095 WVK983088:WVK983095 C67:C68 IY67:IY68 SU67:SU68 ACQ67:ACQ68 AMM67:AMM68 AWI67:AWI68 BGE67:BGE68 BQA67:BQA68 BZW67:BZW68 CJS67:CJS68 CTO67:CTO68 DDK67:DDK68 DNG67:DNG68 DXC67:DXC68 EGY67:EGY68 EQU67:EQU68 FAQ67:FAQ68 FKM67:FKM68 FUI67:FUI68 GEE67:GEE68 GOA67:GOA68 GXW67:GXW68 HHS67:HHS68 HRO67:HRO68 IBK67:IBK68 ILG67:ILG68 IVC67:IVC68 JEY67:JEY68 JOU67:JOU68 JYQ67:JYQ68 KIM67:KIM68 KSI67:KSI68 LCE67:LCE68 LMA67:LMA68 LVW67:LVW68 MFS67:MFS68 MPO67:MPO68 MZK67:MZK68 NJG67:NJG68 NTC67:NTC68 OCY67:OCY68 OMU67:OMU68 OWQ67:OWQ68 PGM67:PGM68 PQI67:PQI68 QAE67:QAE68 QKA67:QKA68 QTW67:QTW68 RDS67:RDS68 RNO67:RNO68 RXK67:RXK68 SHG67:SHG68 SRC67:SRC68 TAY67:TAY68 TKU67:TKU68 TUQ67:TUQ68 UEM67:UEM68 UOI67:UOI68 UYE67:UYE68 VIA67:VIA68 VRW67:VRW68 WBS67:WBS68 WLO67:WLO68 WVK67:WVK68 C65603:C65604 IY65603:IY65604 SU65603:SU65604 ACQ65603:ACQ65604 AMM65603:AMM65604 AWI65603:AWI65604 BGE65603:BGE65604 BQA65603:BQA65604 BZW65603:BZW65604 CJS65603:CJS65604 CTO65603:CTO65604 DDK65603:DDK65604 DNG65603:DNG65604 DXC65603:DXC65604 EGY65603:EGY65604 EQU65603:EQU65604 FAQ65603:FAQ65604 FKM65603:FKM65604 FUI65603:FUI65604 GEE65603:GEE65604 GOA65603:GOA65604 GXW65603:GXW65604 HHS65603:HHS65604 HRO65603:HRO65604 IBK65603:IBK65604 ILG65603:ILG65604 IVC65603:IVC65604 JEY65603:JEY65604 JOU65603:JOU65604 JYQ65603:JYQ65604 KIM65603:KIM65604 KSI65603:KSI65604 LCE65603:LCE65604 LMA65603:LMA65604 LVW65603:LVW65604 MFS65603:MFS65604 MPO65603:MPO65604 MZK65603:MZK65604 NJG65603:NJG65604 NTC65603:NTC65604 OCY65603:OCY65604 OMU65603:OMU65604 OWQ65603:OWQ65604 PGM65603:PGM65604 PQI65603:PQI65604 QAE65603:QAE65604 QKA65603:QKA65604 QTW65603:QTW65604 RDS65603:RDS65604 RNO65603:RNO65604 RXK65603:RXK65604 SHG65603:SHG65604 SRC65603:SRC65604 TAY65603:TAY65604 TKU65603:TKU65604 TUQ65603:TUQ65604 UEM65603:UEM65604 UOI65603:UOI65604 UYE65603:UYE65604 VIA65603:VIA65604 VRW65603:VRW65604 WBS65603:WBS65604 WLO65603:WLO65604 WVK65603:WVK65604 C131139:C131140 IY131139:IY131140 SU131139:SU131140 ACQ131139:ACQ131140 AMM131139:AMM131140 AWI131139:AWI131140 BGE131139:BGE131140 BQA131139:BQA131140 BZW131139:BZW131140 CJS131139:CJS131140 CTO131139:CTO131140 DDK131139:DDK131140 DNG131139:DNG131140 DXC131139:DXC131140 EGY131139:EGY131140 EQU131139:EQU131140 FAQ131139:FAQ131140 FKM131139:FKM131140 FUI131139:FUI131140 GEE131139:GEE131140 GOA131139:GOA131140 GXW131139:GXW131140 HHS131139:HHS131140 HRO131139:HRO131140 IBK131139:IBK131140 ILG131139:ILG131140 IVC131139:IVC131140 JEY131139:JEY131140 JOU131139:JOU131140 JYQ131139:JYQ131140 KIM131139:KIM131140 KSI131139:KSI131140 LCE131139:LCE131140 LMA131139:LMA131140 LVW131139:LVW131140 MFS131139:MFS131140 MPO131139:MPO131140 MZK131139:MZK131140 NJG131139:NJG131140 NTC131139:NTC131140 OCY131139:OCY131140 OMU131139:OMU131140 OWQ131139:OWQ131140 PGM131139:PGM131140 PQI131139:PQI131140 QAE131139:QAE131140 QKA131139:QKA131140 QTW131139:QTW131140 RDS131139:RDS131140 RNO131139:RNO131140 RXK131139:RXK131140 SHG131139:SHG131140 SRC131139:SRC131140 TAY131139:TAY131140 TKU131139:TKU131140 TUQ131139:TUQ131140 UEM131139:UEM131140 UOI131139:UOI131140 UYE131139:UYE131140 VIA131139:VIA131140 VRW131139:VRW131140 WBS131139:WBS131140 WLO131139:WLO131140 WVK131139:WVK131140 C196675:C196676 IY196675:IY196676 SU196675:SU196676 ACQ196675:ACQ196676 AMM196675:AMM196676 AWI196675:AWI196676 BGE196675:BGE196676 BQA196675:BQA196676 BZW196675:BZW196676 CJS196675:CJS196676 CTO196675:CTO196676 DDK196675:DDK196676 DNG196675:DNG196676 DXC196675:DXC196676 EGY196675:EGY196676 EQU196675:EQU196676 FAQ196675:FAQ196676 FKM196675:FKM196676 FUI196675:FUI196676 GEE196675:GEE196676 GOA196675:GOA196676 GXW196675:GXW196676 HHS196675:HHS196676 HRO196675:HRO196676 IBK196675:IBK196676 ILG196675:ILG196676 IVC196675:IVC196676 JEY196675:JEY196676 JOU196675:JOU196676 JYQ196675:JYQ196676 KIM196675:KIM196676 KSI196675:KSI196676 LCE196675:LCE196676 LMA196675:LMA196676 LVW196675:LVW196676 MFS196675:MFS196676 MPO196675:MPO196676 MZK196675:MZK196676 NJG196675:NJG196676 NTC196675:NTC196676 OCY196675:OCY196676 OMU196675:OMU196676 OWQ196675:OWQ196676 PGM196675:PGM196676 PQI196675:PQI196676 QAE196675:QAE196676 QKA196675:QKA196676 QTW196675:QTW196676 RDS196675:RDS196676 RNO196675:RNO196676 RXK196675:RXK196676 SHG196675:SHG196676 SRC196675:SRC196676 TAY196675:TAY196676 TKU196675:TKU196676 TUQ196675:TUQ196676 UEM196675:UEM196676 UOI196675:UOI196676 UYE196675:UYE196676 VIA196675:VIA196676 VRW196675:VRW196676 WBS196675:WBS196676 WLO196675:WLO196676 WVK196675:WVK196676 C262211:C262212 IY262211:IY262212 SU262211:SU262212 ACQ262211:ACQ262212 AMM262211:AMM262212 AWI262211:AWI262212 BGE262211:BGE262212 BQA262211:BQA262212 BZW262211:BZW262212 CJS262211:CJS262212 CTO262211:CTO262212 DDK262211:DDK262212 DNG262211:DNG262212 DXC262211:DXC262212 EGY262211:EGY262212 EQU262211:EQU262212 FAQ262211:FAQ262212 FKM262211:FKM262212 FUI262211:FUI262212 GEE262211:GEE262212 GOA262211:GOA262212 GXW262211:GXW262212 HHS262211:HHS262212 HRO262211:HRO262212 IBK262211:IBK262212 ILG262211:ILG262212 IVC262211:IVC262212 JEY262211:JEY262212 JOU262211:JOU262212 JYQ262211:JYQ262212 KIM262211:KIM262212 KSI262211:KSI262212 LCE262211:LCE262212 LMA262211:LMA262212 LVW262211:LVW262212 MFS262211:MFS262212 MPO262211:MPO262212 MZK262211:MZK262212 NJG262211:NJG262212 NTC262211:NTC262212 OCY262211:OCY262212 OMU262211:OMU262212 OWQ262211:OWQ262212 PGM262211:PGM262212 PQI262211:PQI262212 QAE262211:QAE262212 QKA262211:QKA262212 QTW262211:QTW262212 RDS262211:RDS262212 RNO262211:RNO262212 RXK262211:RXK262212 SHG262211:SHG262212 SRC262211:SRC262212 TAY262211:TAY262212 TKU262211:TKU262212 TUQ262211:TUQ262212 UEM262211:UEM262212 UOI262211:UOI262212 UYE262211:UYE262212 VIA262211:VIA262212 VRW262211:VRW262212 WBS262211:WBS262212 WLO262211:WLO262212 WVK262211:WVK262212 C327747:C327748 IY327747:IY327748 SU327747:SU327748 ACQ327747:ACQ327748 AMM327747:AMM327748 AWI327747:AWI327748 BGE327747:BGE327748 BQA327747:BQA327748 BZW327747:BZW327748 CJS327747:CJS327748 CTO327747:CTO327748 DDK327747:DDK327748 DNG327747:DNG327748 DXC327747:DXC327748 EGY327747:EGY327748 EQU327747:EQU327748 FAQ327747:FAQ327748 FKM327747:FKM327748 FUI327747:FUI327748 GEE327747:GEE327748 GOA327747:GOA327748 GXW327747:GXW327748 HHS327747:HHS327748 HRO327747:HRO327748 IBK327747:IBK327748 ILG327747:ILG327748 IVC327747:IVC327748 JEY327747:JEY327748 JOU327747:JOU327748 JYQ327747:JYQ327748 KIM327747:KIM327748 KSI327747:KSI327748 LCE327747:LCE327748 LMA327747:LMA327748 LVW327747:LVW327748 MFS327747:MFS327748 MPO327747:MPO327748 MZK327747:MZK327748 NJG327747:NJG327748 NTC327747:NTC327748 OCY327747:OCY327748 OMU327747:OMU327748 OWQ327747:OWQ327748 PGM327747:PGM327748 PQI327747:PQI327748 QAE327747:QAE327748 QKA327747:QKA327748 QTW327747:QTW327748 RDS327747:RDS327748 RNO327747:RNO327748 RXK327747:RXK327748 SHG327747:SHG327748 SRC327747:SRC327748 TAY327747:TAY327748 TKU327747:TKU327748 TUQ327747:TUQ327748 UEM327747:UEM327748 UOI327747:UOI327748 UYE327747:UYE327748 VIA327747:VIA327748 VRW327747:VRW327748 WBS327747:WBS327748 WLO327747:WLO327748 WVK327747:WVK327748 C393283:C393284 IY393283:IY393284 SU393283:SU393284 ACQ393283:ACQ393284 AMM393283:AMM393284 AWI393283:AWI393284 BGE393283:BGE393284 BQA393283:BQA393284 BZW393283:BZW393284 CJS393283:CJS393284 CTO393283:CTO393284 DDK393283:DDK393284 DNG393283:DNG393284 DXC393283:DXC393284 EGY393283:EGY393284 EQU393283:EQU393284 FAQ393283:FAQ393284 FKM393283:FKM393284 FUI393283:FUI393284 GEE393283:GEE393284 GOA393283:GOA393284 GXW393283:GXW393284 HHS393283:HHS393284 HRO393283:HRO393284 IBK393283:IBK393284 ILG393283:ILG393284 IVC393283:IVC393284 JEY393283:JEY393284 JOU393283:JOU393284 JYQ393283:JYQ393284 KIM393283:KIM393284 KSI393283:KSI393284 LCE393283:LCE393284 LMA393283:LMA393284 LVW393283:LVW393284 MFS393283:MFS393284 MPO393283:MPO393284 MZK393283:MZK393284 NJG393283:NJG393284 NTC393283:NTC393284 OCY393283:OCY393284 OMU393283:OMU393284 OWQ393283:OWQ393284 PGM393283:PGM393284 PQI393283:PQI393284 QAE393283:QAE393284 QKA393283:QKA393284 QTW393283:QTW393284 RDS393283:RDS393284 RNO393283:RNO393284 RXK393283:RXK393284 SHG393283:SHG393284 SRC393283:SRC393284 TAY393283:TAY393284 TKU393283:TKU393284 TUQ393283:TUQ393284 UEM393283:UEM393284 UOI393283:UOI393284 UYE393283:UYE393284 VIA393283:VIA393284 VRW393283:VRW393284 WBS393283:WBS393284 WLO393283:WLO393284 WVK393283:WVK393284 C458819:C458820 IY458819:IY458820 SU458819:SU458820 ACQ458819:ACQ458820 AMM458819:AMM458820 AWI458819:AWI458820 BGE458819:BGE458820 BQA458819:BQA458820 BZW458819:BZW458820 CJS458819:CJS458820 CTO458819:CTO458820 DDK458819:DDK458820 DNG458819:DNG458820 DXC458819:DXC458820 EGY458819:EGY458820 EQU458819:EQU458820 FAQ458819:FAQ458820 FKM458819:FKM458820 FUI458819:FUI458820 GEE458819:GEE458820 GOA458819:GOA458820 GXW458819:GXW458820 HHS458819:HHS458820 HRO458819:HRO458820 IBK458819:IBK458820 ILG458819:ILG458820 IVC458819:IVC458820 JEY458819:JEY458820 JOU458819:JOU458820 JYQ458819:JYQ458820 KIM458819:KIM458820 KSI458819:KSI458820 LCE458819:LCE458820 LMA458819:LMA458820 LVW458819:LVW458820 MFS458819:MFS458820 MPO458819:MPO458820 MZK458819:MZK458820 NJG458819:NJG458820 NTC458819:NTC458820 OCY458819:OCY458820 OMU458819:OMU458820 OWQ458819:OWQ458820 PGM458819:PGM458820 PQI458819:PQI458820 QAE458819:QAE458820 QKA458819:QKA458820 QTW458819:QTW458820 RDS458819:RDS458820 RNO458819:RNO458820 RXK458819:RXK458820 SHG458819:SHG458820 SRC458819:SRC458820 TAY458819:TAY458820 TKU458819:TKU458820 TUQ458819:TUQ458820 UEM458819:UEM458820 UOI458819:UOI458820 UYE458819:UYE458820 VIA458819:VIA458820 VRW458819:VRW458820 WBS458819:WBS458820 WLO458819:WLO458820 WVK458819:WVK458820 C524355:C524356 IY524355:IY524356 SU524355:SU524356 ACQ524355:ACQ524356 AMM524355:AMM524356 AWI524355:AWI524356 BGE524355:BGE524356 BQA524355:BQA524356 BZW524355:BZW524356 CJS524355:CJS524356 CTO524355:CTO524356 DDK524355:DDK524356 DNG524355:DNG524356 DXC524355:DXC524356 EGY524355:EGY524356 EQU524355:EQU524356 FAQ524355:FAQ524356 FKM524355:FKM524356 FUI524355:FUI524356 GEE524355:GEE524356 GOA524355:GOA524356 GXW524355:GXW524356 HHS524355:HHS524356 HRO524355:HRO524356 IBK524355:IBK524356 ILG524355:ILG524356 IVC524355:IVC524356 JEY524355:JEY524356 JOU524355:JOU524356 JYQ524355:JYQ524356 KIM524355:KIM524356 KSI524355:KSI524356 LCE524355:LCE524356 LMA524355:LMA524356 LVW524355:LVW524356 MFS524355:MFS524356 MPO524355:MPO524356 MZK524355:MZK524356 NJG524355:NJG524356 NTC524355:NTC524356 OCY524355:OCY524356 OMU524355:OMU524356 OWQ524355:OWQ524356 PGM524355:PGM524356 PQI524355:PQI524356 QAE524355:QAE524356 QKA524355:QKA524356 QTW524355:QTW524356 RDS524355:RDS524356 RNO524355:RNO524356 RXK524355:RXK524356 SHG524355:SHG524356 SRC524355:SRC524356 TAY524355:TAY524356 TKU524355:TKU524356 TUQ524355:TUQ524356 UEM524355:UEM524356 UOI524355:UOI524356 UYE524355:UYE524356 VIA524355:VIA524356 VRW524355:VRW524356 WBS524355:WBS524356 WLO524355:WLO524356 WVK524355:WVK524356 C589891:C589892 IY589891:IY589892 SU589891:SU589892 ACQ589891:ACQ589892 AMM589891:AMM589892 AWI589891:AWI589892 BGE589891:BGE589892 BQA589891:BQA589892 BZW589891:BZW589892 CJS589891:CJS589892 CTO589891:CTO589892 DDK589891:DDK589892 DNG589891:DNG589892 DXC589891:DXC589892 EGY589891:EGY589892 EQU589891:EQU589892 FAQ589891:FAQ589892 FKM589891:FKM589892 FUI589891:FUI589892 GEE589891:GEE589892 GOA589891:GOA589892 GXW589891:GXW589892 HHS589891:HHS589892 HRO589891:HRO589892 IBK589891:IBK589892 ILG589891:ILG589892 IVC589891:IVC589892 JEY589891:JEY589892 JOU589891:JOU589892 JYQ589891:JYQ589892 KIM589891:KIM589892 KSI589891:KSI589892 LCE589891:LCE589892 LMA589891:LMA589892 LVW589891:LVW589892 MFS589891:MFS589892 MPO589891:MPO589892 MZK589891:MZK589892 NJG589891:NJG589892 NTC589891:NTC589892 OCY589891:OCY589892 OMU589891:OMU589892 OWQ589891:OWQ589892 PGM589891:PGM589892 PQI589891:PQI589892 QAE589891:QAE589892 QKA589891:QKA589892 QTW589891:QTW589892 RDS589891:RDS589892 RNO589891:RNO589892 RXK589891:RXK589892 SHG589891:SHG589892 SRC589891:SRC589892 TAY589891:TAY589892 TKU589891:TKU589892 TUQ589891:TUQ589892 UEM589891:UEM589892 UOI589891:UOI589892 UYE589891:UYE589892 VIA589891:VIA589892 VRW589891:VRW589892 WBS589891:WBS589892 WLO589891:WLO589892 WVK589891:WVK589892 C655427:C655428 IY655427:IY655428 SU655427:SU655428 ACQ655427:ACQ655428 AMM655427:AMM655428 AWI655427:AWI655428 BGE655427:BGE655428 BQA655427:BQA655428 BZW655427:BZW655428 CJS655427:CJS655428 CTO655427:CTO655428 DDK655427:DDK655428 DNG655427:DNG655428 DXC655427:DXC655428 EGY655427:EGY655428 EQU655427:EQU655428 FAQ655427:FAQ655428 FKM655427:FKM655428 FUI655427:FUI655428 GEE655427:GEE655428 GOA655427:GOA655428 GXW655427:GXW655428 HHS655427:HHS655428 HRO655427:HRO655428 IBK655427:IBK655428 ILG655427:ILG655428 IVC655427:IVC655428 JEY655427:JEY655428 JOU655427:JOU655428 JYQ655427:JYQ655428 KIM655427:KIM655428 KSI655427:KSI655428 LCE655427:LCE655428 LMA655427:LMA655428 LVW655427:LVW655428 MFS655427:MFS655428 MPO655427:MPO655428 MZK655427:MZK655428 NJG655427:NJG655428 NTC655427:NTC655428 OCY655427:OCY655428 OMU655427:OMU655428 OWQ655427:OWQ655428 PGM655427:PGM655428 PQI655427:PQI655428 QAE655427:QAE655428 QKA655427:QKA655428 QTW655427:QTW655428 RDS655427:RDS655428 RNO655427:RNO655428 RXK655427:RXK655428 SHG655427:SHG655428 SRC655427:SRC655428 TAY655427:TAY655428 TKU655427:TKU655428 TUQ655427:TUQ655428 UEM655427:UEM655428 UOI655427:UOI655428 UYE655427:UYE655428 VIA655427:VIA655428 VRW655427:VRW655428 WBS655427:WBS655428 WLO655427:WLO655428 WVK655427:WVK655428 C720963:C720964 IY720963:IY720964 SU720963:SU720964 ACQ720963:ACQ720964 AMM720963:AMM720964 AWI720963:AWI720964 BGE720963:BGE720964 BQA720963:BQA720964 BZW720963:BZW720964 CJS720963:CJS720964 CTO720963:CTO720964 DDK720963:DDK720964 DNG720963:DNG720964 DXC720963:DXC720964 EGY720963:EGY720964 EQU720963:EQU720964 FAQ720963:FAQ720964 FKM720963:FKM720964 FUI720963:FUI720964 GEE720963:GEE720964 GOA720963:GOA720964 GXW720963:GXW720964 HHS720963:HHS720964 HRO720963:HRO720964 IBK720963:IBK720964 ILG720963:ILG720964 IVC720963:IVC720964 JEY720963:JEY720964 JOU720963:JOU720964 JYQ720963:JYQ720964 KIM720963:KIM720964 KSI720963:KSI720964 LCE720963:LCE720964 LMA720963:LMA720964 LVW720963:LVW720964 MFS720963:MFS720964 MPO720963:MPO720964 MZK720963:MZK720964 NJG720963:NJG720964 NTC720963:NTC720964 OCY720963:OCY720964 OMU720963:OMU720964 OWQ720963:OWQ720964 PGM720963:PGM720964 PQI720963:PQI720964 QAE720963:QAE720964 QKA720963:QKA720964 QTW720963:QTW720964 RDS720963:RDS720964 RNO720963:RNO720964 RXK720963:RXK720964 SHG720963:SHG720964 SRC720963:SRC720964 TAY720963:TAY720964 TKU720963:TKU720964 TUQ720963:TUQ720964 UEM720963:UEM720964 UOI720963:UOI720964 UYE720963:UYE720964 VIA720963:VIA720964 VRW720963:VRW720964 WBS720963:WBS720964 WLO720963:WLO720964 WVK720963:WVK720964 C786499:C786500 IY786499:IY786500 SU786499:SU786500 ACQ786499:ACQ786500 AMM786499:AMM786500 AWI786499:AWI786500 BGE786499:BGE786500 BQA786499:BQA786500 BZW786499:BZW786500 CJS786499:CJS786500 CTO786499:CTO786500 DDK786499:DDK786500 DNG786499:DNG786500 DXC786499:DXC786500 EGY786499:EGY786500 EQU786499:EQU786500 FAQ786499:FAQ786500 FKM786499:FKM786500 FUI786499:FUI786500 GEE786499:GEE786500 GOA786499:GOA786500 GXW786499:GXW786500 HHS786499:HHS786500 HRO786499:HRO786500 IBK786499:IBK786500 ILG786499:ILG786500 IVC786499:IVC786500 JEY786499:JEY786500 JOU786499:JOU786500 JYQ786499:JYQ786500 KIM786499:KIM786500 KSI786499:KSI786500 LCE786499:LCE786500 LMA786499:LMA786500 LVW786499:LVW786500 MFS786499:MFS786500 MPO786499:MPO786500 MZK786499:MZK786500 NJG786499:NJG786500 NTC786499:NTC786500 OCY786499:OCY786500 OMU786499:OMU786500 OWQ786499:OWQ786500 PGM786499:PGM786500 PQI786499:PQI786500 QAE786499:QAE786500 QKA786499:QKA786500 QTW786499:QTW786500 RDS786499:RDS786500 RNO786499:RNO786500 RXK786499:RXK786500 SHG786499:SHG786500 SRC786499:SRC786500 TAY786499:TAY786500 TKU786499:TKU786500 TUQ786499:TUQ786500 UEM786499:UEM786500 UOI786499:UOI786500 UYE786499:UYE786500 VIA786499:VIA786500 VRW786499:VRW786500 WBS786499:WBS786500 WLO786499:WLO786500 WVK786499:WVK786500 C852035:C852036 IY852035:IY852036 SU852035:SU852036 ACQ852035:ACQ852036 AMM852035:AMM852036 AWI852035:AWI852036 BGE852035:BGE852036 BQA852035:BQA852036 BZW852035:BZW852036 CJS852035:CJS852036 CTO852035:CTO852036 DDK852035:DDK852036 DNG852035:DNG852036 DXC852035:DXC852036 EGY852035:EGY852036 EQU852035:EQU852036 FAQ852035:FAQ852036 FKM852035:FKM852036 FUI852035:FUI852036 GEE852035:GEE852036 GOA852035:GOA852036 GXW852035:GXW852036 HHS852035:HHS852036 HRO852035:HRO852036 IBK852035:IBK852036 ILG852035:ILG852036 IVC852035:IVC852036 JEY852035:JEY852036 JOU852035:JOU852036 JYQ852035:JYQ852036 KIM852035:KIM852036 KSI852035:KSI852036 LCE852035:LCE852036 LMA852035:LMA852036 LVW852035:LVW852036 MFS852035:MFS852036 MPO852035:MPO852036 MZK852035:MZK852036 NJG852035:NJG852036 NTC852035:NTC852036 OCY852035:OCY852036 OMU852035:OMU852036 OWQ852035:OWQ852036 PGM852035:PGM852036 PQI852035:PQI852036 QAE852035:QAE852036 QKA852035:QKA852036 QTW852035:QTW852036 RDS852035:RDS852036 RNO852035:RNO852036 RXK852035:RXK852036 SHG852035:SHG852036 SRC852035:SRC852036 TAY852035:TAY852036 TKU852035:TKU852036 TUQ852035:TUQ852036 UEM852035:UEM852036 UOI852035:UOI852036 UYE852035:UYE852036 VIA852035:VIA852036 VRW852035:VRW852036 WBS852035:WBS852036 WLO852035:WLO852036 WVK852035:WVK852036 C917571:C917572 IY917571:IY917572 SU917571:SU917572 ACQ917571:ACQ917572 AMM917571:AMM917572 AWI917571:AWI917572 BGE917571:BGE917572 BQA917571:BQA917572 BZW917571:BZW917572 CJS917571:CJS917572 CTO917571:CTO917572 DDK917571:DDK917572 DNG917571:DNG917572 DXC917571:DXC917572 EGY917571:EGY917572 EQU917571:EQU917572 FAQ917571:FAQ917572 FKM917571:FKM917572 FUI917571:FUI917572 GEE917571:GEE917572 GOA917571:GOA917572 GXW917571:GXW917572 HHS917571:HHS917572 HRO917571:HRO917572 IBK917571:IBK917572 ILG917571:ILG917572 IVC917571:IVC917572 JEY917571:JEY917572 JOU917571:JOU917572 JYQ917571:JYQ917572 KIM917571:KIM917572 KSI917571:KSI917572 LCE917571:LCE917572 LMA917571:LMA917572 LVW917571:LVW917572 MFS917571:MFS917572 MPO917571:MPO917572 MZK917571:MZK917572 NJG917571:NJG917572 NTC917571:NTC917572 OCY917571:OCY917572 OMU917571:OMU917572 OWQ917571:OWQ917572 PGM917571:PGM917572 PQI917571:PQI917572 QAE917571:QAE917572 QKA917571:QKA917572 QTW917571:QTW917572 RDS917571:RDS917572 RNO917571:RNO917572 RXK917571:RXK917572 SHG917571:SHG917572 SRC917571:SRC917572 TAY917571:TAY917572 TKU917571:TKU917572 TUQ917571:TUQ917572 UEM917571:UEM917572 UOI917571:UOI917572 UYE917571:UYE917572 VIA917571:VIA917572 VRW917571:VRW917572 WBS917571:WBS917572 WLO917571:WLO917572 WVK917571:WVK917572 C983107:C983108 IY983107:IY983108 SU983107:SU983108 ACQ983107:ACQ983108 AMM983107:AMM983108 AWI983107:AWI983108 BGE983107:BGE983108 BQA983107:BQA983108 BZW983107:BZW983108 CJS983107:CJS983108 CTO983107:CTO983108 DDK983107:DDK983108 DNG983107:DNG983108 DXC983107:DXC983108 EGY983107:EGY983108 EQU983107:EQU983108 FAQ983107:FAQ983108 FKM983107:FKM983108 FUI983107:FUI983108 GEE983107:GEE983108 GOA983107:GOA983108 GXW983107:GXW983108 HHS983107:HHS983108 HRO983107:HRO983108 IBK983107:IBK983108 ILG983107:ILG983108 IVC983107:IVC983108 JEY983107:JEY983108 JOU983107:JOU983108 JYQ983107:JYQ983108 KIM983107:KIM983108 KSI983107:KSI983108 LCE983107:LCE983108 LMA983107:LMA983108 LVW983107:LVW983108 MFS983107:MFS983108 MPO983107:MPO983108 MZK983107:MZK983108 NJG983107:NJG983108 NTC983107:NTC983108 OCY983107:OCY983108 OMU983107:OMU983108 OWQ983107:OWQ983108 PGM983107:PGM983108 PQI983107:PQI983108 QAE983107:QAE983108 QKA983107:QKA983108 QTW983107:QTW983108 RDS983107:RDS983108 RNO983107:RNO983108 RXK983107:RXK983108 SHG983107:SHG983108 SRC983107:SRC983108 TAY983107:TAY983108 TKU983107:TKU983108 TUQ983107:TUQ983108 UEM983107:UEM983108 UOI983107:UOI983108 UYE983107:UYE983108 VIA983107:VIA983108 VRW983107:VRW983108 WBS983107:WBS983108 WLO983107:WLO983108 WVK983107:WVK983108 C60:C64 IY60:IY64 SU60:SU64 ACQ60:ACQ64 AMM60:AMM64 AWI60:AWI64 BGE60:BGE64 BQA60:BQA64 BZW60:BZW64 CJS60:CJS64 CTO60:CTO64 DDK60:DDK64 DNG60:DNG64 DXC60:DXC64 EGY60:EGY64 EQU60:EQU64 FAQ60:FAQ64 FKM60:FKM64 FUI60:FUI64 GEE60:GEE64 GOA60:GOA64 GXW60:GXW64 HHS60:HHS64 HRO60:HRO64 IBK60:IBK64 ILG60:ILG64 IVC60:IVC64 JEY60:JEY64 JOU60:JOU64 JYQ60:JYQ64 KIM60:KIM64 KSI60:KSI64 LCE60:LCE64 LMA60:LMA64 LVW60:LVW64 MFS60:MFS64 MPO60:MPO64 MZK60:MZK64 NJG60:NJG64 NTC60:NTC64 OCY60:OCY64 OMU60:OMU64 OWQ60:OWQ64 PGM60:PGM64 PQI60:PQI64 QAE60:QAE64 QKA60:QKA64 QTW60:QTW64 RDS60:RDS64 RNO60:RNO64 RXK60:RXK64 SHG60:SHG64 SRC60:SRC64 TAY60:TAY64 TKU60:TKU64 TUQ60:TUQ64 UEM60:UEM64 UOI60:UOI64 UYE60:UYE64 VIA60:VIA64 VRW60:VRW64 WBS60:WBS64 WLO60:WLO64 WVK60:WVK64 C65596:C65600 IY65596:IY65600 SU65596:SU65600 ACQ65596:ACQ65600 AMM65596:AMM65600 AWI65596:AWI65600 BGE65596:BGE65600 BQA65596:BQA65600 BZW65596:BZW65600 CJS65596:CJS65600 CTO65596:CTO65600 DDK65596:DDK65600 DNG65596:DNG65600 DXC65596:DXC65600 EGY65596:EGY65600 EQU65596:EQU65600 FAQ65596:FAQ65600 FKM65596:FKM65600 FUI65596:FUI65600 GEE65596:GEE65600 GOA65596:GOA65600 GXW65596:GXW65600 HHS65596:HHS65600 HRO65596:HRO65600 IBK65596:IBK65600 ILG65596:ILG65600 IVC65596:IVC65600 JEY65596:JEY65600 JOU65596:JOU65600 JYQ65596:JYQ65600 KIM65596:KIM65600 KSI65596:KSI65600 LCE65596:LCE65600 LMA65596:LMA65600 LVW65596:LVW65600 MFS65596:MFS65600 MPO65596:MPO65600 MZK65596:MZK65600 NJG65596:NJG65600 NTC65596:NTC65600 OCY65596:OCY65600 OMU65596:OMU65600 OWQ65596:OWQ65600 PGM65596:PGM65600 PQI65596:PQI65600 QAE65596:QAE65600 QKA65596:QKA65600 QTW65596:QTW65600 RDS65596:RDS65600 RNO65596:RNO65600 RXK65596:RXK65600 SHG65596:SHG65600 SRC65596:SRC65600 TAY65596:TAY65600 TKU65596:TKU65600 TUQ65596:TUQ65600 UEM65596:UEM65600 UOI65596:UOI65600 UYE65596:UYE65600 VIA65596:VIA65600 VRW65596:VRW65600 WBS65596:WBS65600 WLO65596:WLO65600 WVK65596:WVK65600 C131132:C131136 IY131132:IY131136 SU131132:SU131136 ACQ131132:ACQ131136 AMM131132:AMM131136 AWI131132:AWI131136 BGE131132:BGE131136 BQA131132:BQA131136 BZW131132:BZW131136 CJS131132:CJS131136 CTO131132:CTO131136 DDK131132:DDK131136 DNG131132:DNG131136 DXC131132:DXC131136 EGY131132:EGY131136 EQU131132:EQU131136 FAQ131132:FAQ131136 FKM131132:FKM131136 FUI131132:FUI131136 GEE131132:GEE131136 GOA131132:GOA131136 GXW131132:GXW131136 HHS131132:HHS131136 HRO131132:HRO131136 IBK131132:IBK131136 ILG131132:ILG131136 IVC131132:IVC131136 JEY131132:JEY131136 JOU131132:JOU131136 JYQ131132:JYQ131136 KIM131132:KIM131136 KSI131132:KSI131136 LCE131132:LCE131136 LMA131132:LMA131136 LVW131132:LVW131136 MFS131132:MFS131136 MPO131132:MPO131136 MZK131132:MZK131136 NJG131132:NJG131136 NTC131132:NTC131136 OCY131132:OCY131136 OMU131132:OMU131136 OWQ131132:OWQ131136 PGM131132:PGM131136 PQI131132:PQI131136 QAE131132:QAE131136 QKA131132:QKA131136 QTW131132:QTW131136 RDS131132:RDS131136 RNO131132:RNO131136 RXK131132:RXK131136 SHG131132:SHG131136 SRC131132:SRC131136 TAY131132:TAY131136 TKU131132:TKU131136 TUQ131132:TUQ131136 UEM131132:UEM131136 UOI131132:UOI131136 UYE131132:UYE131136 VIA131132:VIA131136 VRW131132:VRW131136 WBS131132:WBS131136 WLO131132:WLO131136 WVK131132:WVK131136 C196668:C196672 IY196668:IY196672 SU196668:SU196672 ACQ196668:ACQ196672 AMM196668:AMM196672 AWI196668:AWI196672 BGE196668:BGE196672 BQA196668:BQA196672 BZW196668:BZW196672 CJS196668:CJS196672 CTO196668:CTO196672 DDK196668:DDK196672 DNG196668:DNG196672 DXC196668:DXC196672 EGY196668:EGY196672 EQU196668:EQU196672 FAQ196668:FAQ196672 FKM196668:FKM196672 FUI196668:FUI196672 GEE196668:GEE196672 GOA196668:GOA196672 GXW196668:GXW196672 HHS196668:HHS196672 HRO196668:HRO196672 IBK196668:IBK196672 ILG196668:ILG196672 IVC196668:IVC196672 JEY196668:JEY196672 JOU196668:JOU196672 JYQ196668:JYQ196672 KIM196668:KIM196672 KSI196668:KSI196672 LCE196668:LCE196672 LMA196668:LMA196672 LVW196668:LVW196672 MFS196668:MFS196672 MPO196668:MPO196672 MZK196668:MZK196672 NJG196668:NJG196672 NTC196668:NTC196672 OCY196668:OCY196672 OMU196668:OMU196672 OWQ196668:OWQ196672 PGM196668:PGM196672 PQI196668:PQI196672 QAE196668:QAE196672 QKA196668:QKA196672 QTW196668:QTW196672 RDS196668:RDS196672 RNO196668:RNO196672 RXK196668:RXK196672 SHG196668:SHG196672 SRC196668:SRC196672 TAY196668:TAY196672 TKU196668:TKU196672 TUQ196668:TUQ196672 UEM196668:UEM196672 UOI196668:UOI196672 UYE196668:UYE196672 VIA196668:VIA196672 VRW196668:VRW196672 WBS196668:WBS196672 WLO196668:WLO196672 WVK196668:WVK196672 C262204:C262208 IY262204:IY262208 SU262204:SU262208 ACQ262204:ACQ262208 AMM262204:AMM262208 AWI262204:AWI262208 BGE262204:BGE262208 BQA262204:BQA262208 BZW262204:BZW262208 CJS262204:CJS262208 CTO262204:CTO262208 DDK262204:DDK262208 DNG262204:DNG262208 DXC262204:DXC262208 EGY262204:EGY262208 EQU262204:EQU262208 FAQ262204:FAQ262208 FKM262204:FKM262208 FUI262204:FUI262208 GEE262204:GEE262208 GOA262204:GOA262208 GXW262204:GXW262208 HHS262204:HHS262208 HRO262204:HRO262208 IBK262204:IBK262208 ILG262204:ILG262208 IVC262204:IVC262208 JEY262204:JEY262208 JOU262204:JOU262208 JYQ262204:JYQ262208 KIM262204:KIM262208 KSI262204:KSI262208 LCE262204:LCE262208 LMA262204:LMA262208 LVW262204:LVW262208 MFS262204:MFS262208 MPO262204:MPO262208 MZK262204:MZK262208 NJG262204:NJG262208 NTC262204:NTC262208 OCY262204:OCY262208 OMU262204:OMU262208 OWQ262204:OWQ262208 PGM262204:PGM262208 PQI262204:PQI262208 QAE262204:QAE262208 QKA262204:QKA262208 QTW262204:QTW262208 RDS262204:RDS262208 RNO262204:RNO262208 RXK262204:RXK262208 SHG262204:SHG262208 SRC262204:SRC262208 TAY262204:TAY262208 TKU262204:TKU262208 TUQ262204:TUQ262208 UEM262204:UEM262208 UOI262204:UOI262208 UYE262204:UYE262208 VIA262204:VIA262208 VRW262204:VRW262208 WBS262204:WBS262208 WLO262204:WLO262208 WVK262204:WVK262208 C327740:C327744 IY327740:IY327744 SU327740:SU327744 ACQ327740:ACQ327744 AMM327740:AMM327744 AWI327740:AWI327744 BGE327740:BGE327744 BQA327740:BQA327744 BZW327740:BZW327744 CJS327740:CJS327744 CTO327740:CTO327744 DDK327740:DDK327744 DNG327740:DNG327744 DXC327740:DXC327744 EGY327740:EGY327744 EQU327740:EQU327744 FAQ327740:FAQ327744 FKM327740:FKM327744 FUI327740:FUI327744 GEE327740:GEE327744 GOA327740:GOA327744 GXW327740:GXW327744 HHS327740:HHS327744 HRO327740:HRO327744 IBK327740:IBK327744 ILG327740:ILG327744 IVC327740:IVC327744 JEY327740:JEY327744 JOU327740:JOU327744 JYQ327740:JYQ327744 KIM327740:KIM327744 KSI327740:KSI327744 LCE327740:LCE327744 LMA327740:LMA327744 LVW327740:LVW327744 MFS327740:MFS327744 MPO327740:MPO327744 MZK327740:MZK327744 NJG327740:NJG327744 NTC327740:NTC327744 OCY327740:OCY327744 OMU327740:OMU327744 OWQ327740:OWQ327744 PGM327740:PGM327744 PQI327740:PQI327744 QAE327740:QAE327744 QKA327740:QKA327744 QTW327740:QTW327744 RDS327740:RDS327744 RNO327740:RNO327744 RXK327740:RXK327744 SHG327740:SHG327744 SRC327740:SRC327744 TAY327740:TAY327744 TKU327740:TKU327744 TUQ327740:TUQ327744 UEM327740:UEM327744 UOI327740:UOI327744 UYE327740:UYE327744 VIA327740:VIA327744 VRW327740:VRW327744 WBS327740:WBS327744 WLO327740:WLO327744 WVK327740:WVK327744 C393276:C393280 IY393276:IY393280 SU393276:SU393280 ACQ393276:ACQ393280 AMM393276:AMM393280 AWI393276:AWI393280 BGE393276:BGE393280 BQA393276:BQA393280 BZW393276:BZW393280 CJS393276:CJS393280 CTO393276:CTO393280 DDK393276:DDK393280 DNG393276:DNG393280 DXC393276:DXC393280 EGY393276:EGY393280 EQU393276:EQU393280 FAQ393276:FAQ393280 FKM393276:FKM393280 FUI393276:FUI393280 GEE393276:GEE393280 GOA393276:GOA393280 GXW393276:GXW393280 HHS393276:HHS393280 HRO393276:HRO393280 IBK393276:IBK393280 ILG393276:ILG393280 IVC393276:IVC393280 JEY393276:JEY393280 JOU393276:JOU393280 JYQ393276:JYQ393280 KIM393276:KIM393280 KSI393276:KSI393280 LCE393276:LCE393280 LMA393276:LMA393280 LVW393276:LVW393280 MFS393276:MFS393280 MPO393276:MPO393280 MZK393276:MZK393280 NJG393276:NJG393280 NTC393276:NTC393280 OCY393276:OCY393280 OMU393276:OMU393280 OWQ393276:OWQ393280 PGM393276:PGM393280 PQI393276:PQI393280 QAE393276:QAE393280 QKA393276:QKA393280 QTW393276:QTW393280 RDS393276:RDS393280 RNO393276:RNO393280 RXK393276:RXK393280 SHG393276:SHG393280 SRC393276:SRC393280 TAY393276:TAY393280 TKU393276:TKU393280 TUQ393276:TUQ393280 UEM393276:UEM393280 UOI393276:UOI393280 UYE393276:UYE393280 VIA393276:VIA393280 VRW393276:VRW393280 WBS393276:WBS393280 WLO393276:WLO393280 WVK393276:WVK393280 C458812:C458816 IY458812:IY458816 SU458812:SU458816 ACQ458812:ACQ458816 AMM458812:AMM458816 AWI458812:AWI458816 BGE458812:BGE458816 BQA458812:BQA458816 BZW458812:BZW458816 CJS458812:CJS458816 CTO458812:CTO458816 DDK458812:DDK458816 DNG458812:DNG458816 DXC458812:DXC458816 EGY458812:EGY458816 EQU458812:EQU458816 FAQ458812:FAQ458816 FKM458812:FKM458816 FUI458812:FUI458816 GEE458812:GEE458816 GOA458812:GOA458816 GXW458812:GXW458816 HHS458812:HHS458816 HRO458812:HRO458816 IBK458812:IBK458816 ILG458812:ILG458816 IVC458812:IVC458816 JEY458812:JEY458816 JOU458812:JOU458816 JYQ458812:JYQ458816 KIM458812:KIM458816 KSI458812:KSI458816 LCE458812:LCE458816 LMA458812:LMA458816 LVW458812:LVW458816 MFS458812:MFS458816 MPO458812:MPO458816 MZK458812:MZK458816 NJG458812:NJG458816 NTC458812:NTC458816 OCY458812:OCY458816 OMU458812:OMU458816 OWQ458812:OWQ458816 PGM458812:PGM458816 PQI458812:PQI458816 QAE458812:QAE458816 QKA458812:QKA458816 QTW458812:QTW458816 RDS458812:RDS458816 RNO458812:RNO458816 RXK458812:RXK458816 SHG458812:SHG458816 SRC458812:SRC458816 TAY458812:TAY458816 TKU458812:TKU458816 TUQ458812:TUQ458816 UEM458812:UEM458816 UOI458812:UOI458816 UYE458812:UYE458816 VIA458812:VIA458816 VRW458812:VRW458816 WBS458812:WBS458816 WLO458812:WLO458816 WVK458812:WVK458816 C524348:C524352 IY524348:IY524352 SU524348:SU524352 ACQ524348:ACQ524352 AMM524348:AMM524352 AWI524348:AWI524352 BGE524348:BGE524352 BQA524348:BQA524352 BZW524348:BZW524352 CJS524348:CJS524352 CTO524348:CTO524352 DDK524348:DDK524352 DNG524348:DNG524352 DXC524348:DXC524352 EGY524348:EGY524352 EQU524348:EQU524352 FAQ524348:FAQ524352 FKM524348:FKM524352 FUI524348:FUI524352 GEE524348:GEE524352 GOA524348:GOA524352 GXW524348:GXW524352 HHS524348:HHS524352 HRO524348:HRO524352 IBK524348:IBK524352 ILG524348:ILG524352 IVC524348:IVC524352 JEY524348:JEY524352 JOU524348:JOU524352 JYQ524348:JYQ524352 KIM524348:KIM524352 KSI524348:KSI524352 LCE524348:LCE524352 LMA524348:LMA524352 LVW524348:LVW524352 MFS524348:MFS524352 MPO524348:MPO524352 MZK524348:MZK524352 NJG524348:NJG524352 NTC524348:NTC524352 OCY524348:OCY524352 OMU524348:OMU524352 OWQ524348:OWQ524352 PGM524348:PGM524352 PQI524348:PQI524352 QAE524348:QAE524352 QKA524348:QKA524352 QTW524348:QTW524352 RDS524348:RDS524352 RNO524348:RNO524352 RXK524348:RXK524352 SHG524348:SHG524352 SRC524348:SRC524352 TAY524348:TAY524352 TKU524348:TKU524352 TUQ524348:TUQ524352 UEM524348:UEM524352 UOI524348:UOI524352 UYE524348:UYE524352 VIA524348:VIA524352 VRW524348:VRW524352 WBS524348:WBS524352 WLO524348:WLO524352 WVK524348:WVK524352 C589884:C589888 IY589884:IY589888 SU589884:SU589888 ACQ589884:ACQ589888 AMM589884:AMM589888 AWI589884:AWI589888 BGE589884:BGE589888 BQA589884:BQA589888 BZW589884:BZW589888 CJS589884:CJS589888 CTO589884:CTO589888 DDK589884:DDK589888 DNG589884:DNG589888 DXC589884:DXC589888 EGY589884:EGY589888 EQU589884:EQU589888 FAQ589884:FAQ589888 FKM589884:FKM589888 FUI589884:FUI589888 GEE589884:GEE589888 GOA589884:GOA589888 GXW589884:GXW589888 HHS589884:HHS589888 HRO589884:HRO589888 IBK589884:IBK589888 ILG589884:ILG589888 IVC589884:IVC589888 JEY589884:JEY589888 JOU589884:JOU589888 JYQ589884:JYQ589888 KIM589884:KIM589888 KSI589884:KSI589888 LCE589884:LCE589888 LMA589884:LMA589888 LVW589884:LVW589888 MFS589884:MFS589888 MPO589884:MPO589888 MZK589884:MZK589888 NJG589884:NJG589888 NTC589884:NTC589888 OCY589884:OCY589888 OMU589884:OMU589888 OWQ589884:OWQ589888 PGM589884:PGM589888 PQI589884:PQI589888 QAE589884:QAE589888 QKA589884:QKA589888 QTW589884:QTW589888 RDS589884:RDS589888 RNO589884:RNO589888 RXK589884:RXK589888 SHG589884:SHG589888 SRC589884:SRC589888 TAY589884:TAY589888 TKU589884:TKU589888 TUQ589884:TUQ589888 UEM589884:UEM589888 UOI589884:UOI589888 UYE589884:UYE589888 VIA589884:VIA589888 VRW589884:VRW589888 WBS589884:WBS589888 WLO589884:WLO589888 WVK589884:WVK589888 C655420:C655424 IY655420:IY655424 SU655420:SU655424 ACQ655420:ACQ655424 AMM655420:AMM655424 AWI655420:AWI655424 BGE655420:BGE655424 BQA655420:BQA655424 BZW655420:BZW655424 CJS655420:CJS655424 CTO655420:CTO655424 DDK655420:DDK655424 DNG655420:DNG655424 DXC655420:DXC655424 EGY655420:EGY655424 EQU655420:EQU655424 FAQ655420:FAQ655424 FKM655420:FKM655424 FUI655420:FUI655424 GEE655420:GEE655424 GOA655420:GOA655424 GXW655420:GXW655424 HHS655420:HHS655424 HRO655420:HRO655424 IBK655420:IBK655424 ILG655420:ILG655424 IVC655420:IVC655424 JEY655420:JEY655424 JOU655420:JOU655424 JYQ655420:JYQ655424 KIM655420:KIM655424 KSI655420:KSI655424 LCE655420:LCE655424 LMA655420:LMA655424 LVW655420:LVW655424 MFS655420:MFS655424 MPO655420:MPO655424 MZK655420:MZK655424 NJG655420:NJG655424 NTC655420:NTC655424 OCY655420:OCY655424 OMU655420:OMU655424 OWQ655420:OWQ655424 PGM655420:PGM655424 PQI655420:PQI655424 QAE655420:QAE655424 QKA655420:QKA655424 QTW655420:QTW655424 RDS655420:RDS655424 RNO655420:RNO655424 RXK655420:RXK655424 SHG655420:SHG655424 SRC655420:SRC655424 TAY655420:TAY655424 TKU655420:TKU655424 TUQ655420:TUQ655424 UEM655420:UEM655424 UOI655420:UOI655424 UYE655420:UYE655424 VIA655420:VIA655424 VRW655420:VRW655424 WBS655420:WBS655424 WLO655420:WLO655424 WVK655420:WVK655424 C720956:C720960 IY720956:IY720960 SU720956:SU720960 ACQ720956:ACQ720960 AMM720956:AMM720960 AWI720956:AWI720960 BGE720956:BGE720960 BQA720956:BQA720960 BZW720956:BZW720960 CJS720956:CJS720960 CTO720956:CTO720960 DDK720956:DDK720960 DNG720956:DNG720960 DXC720956:DXC720960 EGY720956:EGY720960 EQU720956:EQU720960 FAQ720956:FAQ720960 FKM720956:FKM720960 FUI720956:FUI720960 GEE720956:GEE720960 GOA720956:GOA720960 GXW720956:GXW720960 HHS720956:HHS720960 HRO720956:HRO720960 IBK720956:IBK720960 ILG720956:ILG720960 IVC720956:IVC720960 JEY720956:JEY720960 JOU720956:JOU720960 JYQ720956:JYQ720960 KIM720956:KIM720960 KSI720956:KSI720960 LCE720956:LCE720960 LMA720956:LMA720960 LVW720956:LVW720960 MFS720956:MFS720960 MPO720956:MPO720960 MZK720956:MZK720960 NJG720956:NJG720960 NTC720956:NTC720960 OCY720956:OCY720960 OMU720956:OMU720960 OWQ720956:OWQ720960 PGM720956:PGM720960 PQI720956:PQI720960 QAE720956:QAE720960 QKA720956:QKA720960 QTW720956:QTW720960 RDS720956:RDS720960 RNO720956:RNO720960 RXK720956:RXK720960 SHG720956:SHG720960 SRC720956:SRC720960 TAY720956:TAY720960 TKU720956:TKU720960 TUQ720956:TUQ720960 UEM720956:UEM720960 UOI720956:UOI720960 UYE720956:UYE720960 VIA720956:VIA720960 VRW720956:VRW720960 WBS720956:WBS720960 WLO720956:WLO720960 WVK720956:WVK720960 C786492:C786496 IY786492:IY786496 SU786492:SU786496 ACQ786492:ACQ786496 AMM786492:AMM786496 AWI786492:AWI786496 BGE786492:BGE786496 BQA786492:BQA786496 BZW786492:BZW786496 CJS786492:CJS786496 CTO786492:CTO786496 DDK786492:DDK786496 DNG786492:DNG786496 DXC786492:DXC786496 EGY786492:EGY786496 EQU786492:EQU786496 FAQ786492:FAQ786496 FKM786492:FKM786496 FUI786492:FUI786496 GEE786492:GEE786496 GOA786492:GOA786496 GXW786492:GXW786496 HHS786492:HHS786496 HRO786492:HRO786496 IBK786492:IBK786496 ILG786492:ILG786496 IVC786492:IVC786496 JEY786492:JEY786496 JOU786492:JOU786496 JYQ786492:JYQ786496 KIM786492:KIM786496 KSI786492:KSI786496 LCE786492:LCE786496 LMA786492:LMA786496 LVW786492:LVW786496 MFS786492:MFS786496 MPO786492:MPO786496 MZK786492:MZK786496 NJG786492:NJG786496 NTC786492:NTC786496 OCY786492:OCY786496 OMU786492:OMU786496 OWQ786492:OWQ786496 PGM786492:PGM786496 PQI786492:PQI786496 QAE786492:QAE786496 QKA786492:QKA786496 QTW786492:QTW786496 RDS786492:RDS786496 RNO786492:RNO786496 RXK786492:RXK786496 SHG786492:SHG786496 SRC786492:SRC786496 TAY786492:TAY786496 TKU786492:TKU786496 TUQ786492:TUQ786496 UEM786492:UEM786496 UOI786492:UOI786496 UYE786492:UYE786496 VIA786492:VIA786496 VRW786492:VRW786496 WBS786492:WBS786496 WLO786492:WLO786496 WVK786492:WVK786496 C852028:C852032 IY852028:IY852032 SU852028:SU852032 ACQ852028:ACQ852032 AMM852028:AMM852032 AWI852028:AWI852032 BGE852028:BGE852032 BQA852028:BQA852032 BZW852028:BZW852032 CJS852028:CJS852032 CTO852028:CTO852032 DDK852028:DDK852032 DNG852028:DNG852032 DXC852028:DXC852032 EGY852028:EGY852032 EQU852028:EQU852032 FAQ852028:FAQ852032 FKM852028:FKM852032 FUI852028:FUI852032 GEE852028:GEE852032 GOA852028:GOA852032 GXW852028:GXW852032 HHS852028:HHS852032 HRO852028:HRO852032 IBK852028:IBK852032 ILG852028:ILG852032 IVC852028:IVC852032 JEY852028:JEY852032 JOU852028:JOU852032 JYQ852028:JYQ852032 KIM852028:KIM852032 KSI852028:KSI852032 LCE852028:LCE852032 LMA852028:LMA852032 LVW852028:LVW852032 MFS852028:MFS852032 MPO852028:MPO852032 MZK852028:MZK852032 NJG852028:NJG852032 NTC852028:NTC852032 OCY852028:OCY852032 OMU852028:OMU852032 OWQ852028:OWQ852032 PGM852028:PGM852032 PQI852028:PQI852032 QAE852028:QAE852032 QKA852028:QKA852032 QTW852028:QTW852032 RDS852028:RDS852032 RNO852028:RNO852032 RXK852028:RXK852032 SHG852028:SHG852032 SRC852028:SRC852032 TAY852028:TAY852032 TKU852028:TKU852032 TUQ852028:TUQ852032 UEM852028:UEM852032 UOI852028:UOI852032 UYE852028:UYE852032 VIA852028:VIA852032 VRW852028:VRW852032 WBS852028:WBS852032 WLO852028:WLO852032 WVK852028:WVK852032 C917564:C917568 IY917564:IY917568 SU917564:SU917568 ACQ917564:ACQ917568 AMM917564:AMM917568 AWI917564:AWI917568 BGE917564:BGE917568 BQA917564:BQA917568 BZW917564:BZW917568 CJS917564:CJS917568 CTO917564:CTO917568 DDK917564:DDK917568 DNG917564:DNG917568 DXC917564:DXC917568 EGY917564:EGY917568 EQU917564:EQU917568 FAQ917564:FAQ917568 FKM917564:FKM917568 FUI917564:FUI917568 GEE917564:GEE917568 GOA917564:GOA917568 GXW917564:GXW917568 HHS917564:HHS917568 HRO917564:HRO917568 IBK917564:IBK917568 ILG917564:ILG917568 IVC917564:IVC917568 JEY917564:JEY917568 JOU917564:JOU917568 JYQ917564:JYQ917568 KIM917564:KIM917568 KSI917564:KSI917568 LCE917564:LCE917568 LMA917564:LMA917568 LVW917564:LVW917568 MFS917564:MFS917568 MPO917564:MPO917568 MZK917564:MZK917568 NJG917564:NJG917568 NTC917564:NTC917568 OCY917564:OCY917568 OMU917564:OMU917568 OWQ917564:OWQ917568 PGM917564:PGM917568 PQI917564:PQI917568 QAE917564:QAE917568 QKA917564:QKA917568 QTW917564:QTW917568 RDS917564:RDS917568 RNO917564:RNO917568 RXK917564:RXK917568 SHG917564:SHG917568 SRC917564:SRC917568 TAY917564:TAY917568 TKU917564:TKU917568 TUQ917564:TUQ917568 UEM917564:UEM917568 UOI917564:UOI917568 UYE917564:UYE917568 VIA917564:VIA917568 VRW917564:VRW917568 WBS917564:WBS917568 WLO917564:WLO917568 WVK917564:WVK917568 C983100:C983104 IY983100:IY983104 SU983100:SU983104 ACQ983100:ACQ983104 AMM983100:AMM983104 AWI983100:AWI983104 BGE983100:BGE983104 BQA983100:BQA983104 BZW983100:BZW983104 CJS983100:CJS983104 CTO983100:CTO983104 DDK983100:DDK983104 DNG983100:DNG983104 DXC983100:DXC983104 EGY983100:EGY983104 EQU983100:EQU983104 FAQ983100:FAQ983104 FKM983100:FKM983104 FUI983100:FUI983104 GEE983100:GEE983104 GOA983100:GOA983104 GXW983100:GXW983104 HHS983100:HHS983104 HRO983100:HRO983104 IBK983100:IBK983104 ILG983100:ILG983104 IVC983100:IVC983104 JEY983100:JEY983104 JOU983100:JOU983104 JYQ983100:JYQ983104 KIM983100:KIM983104 KSI983100:KSI983104 LCE983100:LCE983104 LMA983100:LMA983104 LVW983100:LVW983104 MFS983100:MFS983104 MPO983100:MPO983104 MZK983100:MZK983104 NJG983100:NJG983104 NTC983100:NTC983104 OCY983100:OCY983104 OMU983100:OMU983104 OWQ983100:OWQ983104 PGM983100:PGM983104 PQI983100:PQI983104 QAE983100:QAE983104 QKA983100:QKA983104 QTW983100:QTW983104 RDS983100:RDS983104 RNO983100:RNO983104 RXK983100:RXK983104 SHG983100:SHG983104 SRC983100:SRC983104 TAY983100:TAY983104 TKU983100:TKU983104 TUQ983100:TUQ983104 UEM983100:UEM983104 UOI983100:UOI983104 UYE983100:UYE983104 VIA983100:VIA983104 VRW983100:VRW983104 WBS983100:WBS983104 WLO983100:WLO983104 WVK983100:WVK983104 G9:G31 JC9:JC31 SY9:SY31 ACU9:ACU31 AMQ9:AMQ31 AWM9:AWM31 BGI9:BGI31 BQE9:BQE31 CAA9:CAA31 CJW9:CJW31 CTS9:CTS31 DDO9:DDO31 DNK9:DNK31 DXG9:DXG31 EHC9:EHC31 EQY9:EQY31 FAU9:FAU31 FKQ9:FKQ31 FUM9:FUM31 GEI9:GEI31 GOE9:GOE31 GYA9:GYA31 HHW9:HHW31 HRS9:HRS31 IBO9:IBO31 ILK9:ILK31 IVG9:IVG31 JFC9:JFC31 JOY9:JOY31 JYU9:JYU31 KIQ9:KIQ31 KSM9:KSM31 LCI9:LCI31 LME9:LME31 LWA9:LWA31 MFW9:MFW31 MPS9:MPS31 MZO9:MZO31 NJK9:NJK31 NTG9:NTG31 ODC9:ODC31 OMY9:OMY31 OWU9:OWU31 PGQ9:PGQ31 PQM9:PQM31 QAI9:QAI31 QKE9:QKE31 QUA9:QUA31 RDW9:RDW31 RNS9:RNS31 RXO9:RXO31 SHK9:SHK31 SRG9:SRG31 TBC9:TBC31 TKY9:TKY31 TUU9:TUU31 UEQ9:UEQ31 UOM9:UOM31 UYI9:UYI31 VIE9:VIE31 VSA9:VSA31 WBW9:WBW31 WLS9:WLS31 WVO9:WVO31 G65545:G65567 JC65545:JC65567 SY65545:SY65567 ACU65545:ACU65567 AMQ65545:AMQ65567 AWM65545:AWM65567 BGI65545:BGI65567 BQE65545:BQE65567 CAA65545:CAA65567 CJW65545:CJW65567 CTS65545:CTS65567 DDO65545:DDO65567 DNK65545:DNK65567 DXG65545:DXG65567 EHC65545:EHC65567 EQY65545:EQY65567 FAU65545:FAU65567 FKQ65545:FKQ65567 FUM65545:FUM65567 GEI65545:GEI65567 GOE65545:GOE65567 GYA65545:GYA65567 HHW65545:HHW65567 HRS65545:HRS65567 IBO65545:IBO65567 ILK65545:ILK65567 IVG65545:IVG65567 JFC65545:JFC65567 JOY65545:JOY65567 JYU65545:JYU65567 KIQ65545:KIQ65567 KSM65545:KSM65567 LCI65545:LCI65567 LME65545:LME65567 LWA65545:LWA65567 MFW65545:MFW65567 MPS65545:MPS65567 MZO65545:MZO65567 NJK65545:NJK65567 NTG65545:NTG65567 ODC65545:ODC65567 OMY65545:OMY65567 OWU65545:OWU65567 PGQ65545:PGQ65567 PQM65545:PQM65567 QAI65545:QAI65567 QKE65545:QKE65567 QUA65545:QUA65567 RDW65545:RDW65567 RNS65545:RNS65567 RXO65545:RXO65567 SHK65545:SHK65567 SRG65545:SRG65567 TBC65545:TBC65567 TKY65545:TKY65567 TUU65545:TUU65567 UEQ65545:UEQ65567 UOM65545:UOM65567 UYI65545:UYI65567 VIE65545:VIE65567 VSA65545:VSA65567 WBW65545:WBW65567 WLS65545:WLS65567 WVO65545:WVO65567 G131081:G131103 JC131081:JC131103 SY131081:SY131103 ACU131081:ACU131103 AMQ131081:AMQ131103 AWM131081:AWM131103 BGI131081:BGI131103 BQE131081:BQE131103 CAA131081:CAA131103 CJW131081:CJW131103 CTS131081:CTS131103 DDO131081:DDO131103 DNK131081:DNK131103 DXG131081:DXG131103 EHC131081:EHC131103 EQY131081:EQY131103 FAU131081:FAU131103 FKQ131081:FKQ131103 FUM131081:FUM131103 GEI131081:GEI131103 GOE131081:GOE131103 GYA131081:GYA131103 HHW131081:HHW131103 HRS131081:HRS131103 IBO131081:IBO131103 ILK131081:ILK131103 IVG131081:IVG131103 JFC131081:JFC131103 JOY131081:JOY131103 JYU131081:JYU131103 KIQ131081:KIQ131103 KSM131081:KSM131103 LCI131081:LCI131103 LME131081:LME131103 LWA131081:LWA131103 MFW131081:MFW131103 MPS131081:MPS131103 MZO131081:MZO131103 NJK131081:NJK131103 NTG131081:NTG131103 ODC131081:ODC131103 OMY131081:OMY131103 OWU131081:OWU131103 PGQ131081:PGQ131103 PQM131081:PQM131103 QAI131081:QAI131103 QKE131081:QKE131103 QUA131081:QUA131103 RDW131081:RDW131103 RNS131081:RNS131103 RXO131081:RXO131103 SHK131081:SHK131103 SRG131081:SRG131103 TBC131081:TBC131103 TKY131081:TKY131103 TUU131081:TUU131103 UEQ131081:UEQ131103 UOM131081:UOM131103 UYI131081:UYI131103 VIE131081:VIE131103 VSA131081:VSA131103 WBW131081:WBW131103 WLS131081:WLS131103 WVO131081:WVO131103 G196617:G196639 JC196617:JC196639 SY196617:SY196639 ACU196617:ACU196639 AMQ196617:AMQ196639 AWM196617:AWM196639 BGI196617:BGI196639 BQE196617:BQE196639 CAA196617:CAA196639 CJW196617:CJW196639 CTS196617:CTS196639 DDO196617:DDO196639 DNK196617:DNK196639 DXG196617:DXG196639 EHC196617:EHC196639 EQY196617:EQY196639 FAU196617:FAU196639 FKQ196617:FKQ196639 FUM196617:FUM196639 GEI196617:GEI196639 GOE196617:GOE196639 GYA196617:GYA196639 HHW196617:HHW196639 HRS196617:HRS196639 IBO196617:IBO196639 ILK196617:ILK196639 IVG196617:IVG196639 JFC196617:JFC196639 JOY196617:JOY196639 JYU196617:JYU196639 KIQ196617:KIQ196639 KSM196617:KSM196639 LCI196617:LCI196639 LME196617:LME196639 LWA196617:LWA196639 MFW196617:MFW196639 MPS196617:MPS196639 MZO196617:MZO196639 NJK196617:NJK196639 NTG196617:NTG196639 ODC196617:ODC196639 OMY196617:OMY196639 OWU196617:OWU196639 PGQ196617:PGQ196639 PQM196617:PQM196639 QAI196617:QAI196639 QKE196617:QKE196639 QUA196617:QUA196639 RDW196617:RDW196639 RNS196617:RNS196639 RXO196617:RXO196639 SHK196617:SHK196639 SRG196617:SRG196639 TBC196617:TBC196639 TKY196617:TKY196639 TUU196617:TUU196639 UEQ196617:UEQ196639 UOM196617:UOM196639 UYI196617:UYI196639 VIE196617:VIE196639 VSA196617:VSA196639 WBW196617:WBW196639 WLS196617:WLS196639 WVO196617:WVO196639 G262153:G262175 JC262153:JC262175 SY262153:SY262175 ACU262153:ACU262175 AMQ262153:AMQ262175 AWM262153:AWM262175 BGI262153:BGI262175 BQE262153:BQE262175 CAA262153:CAA262175 CJW262153:CJW262175 CTS262153:CTS262175 DDO262153:DDO262175 DNK262153:DNK262175 DXG262153:DXG262175 EHC262153:EHC262175 EQY262153:EQY262175 FAU262153:FAU262175 FKQ262153:FKQ262175 FUM262153:FUM262175 GEI262153:GEI262175 GOE262153:GOE262175 GYA262153:GYA262175 HHW262153:HHW262175 HRS262153:HRS262175 IBO262153:IBO262175 ILK262153:ILK262175 IVG262153:IVG262175 JFC262153:JFC262175 JOY262153:JOY262175 JYU262153:JYU262175 KIQ262153:KIQ262175 KSM262153:KSM262175 LCI262153:LCI262175 LME262153:LME262175 LWA262153:LWA262175 MFW262153:MFW262175 MPS262153:MPS262175 MZO262153:MZO262175 NJK262153:NJK262175 NTG262153:NTG262175 ODC262153:ODC262175 OMY262153:OMY262175 OWU262153:OWU262175 PGQ262153:PGQ262175 PQM262153:PQM262175 QAI262153:QAI262175 QKE262153:QKE262175 QUA262153:QUA262175 RDW262153:RDW262175 RNS262153:RNS262175 RXO262153:RXO262175 SHK262153:SHK262175 SRG262153:SRG262175 TBC262153:TBC262175 TKY262153:TKY262175 TUU262153:TUU262175 UEQ262153:UEQ262175 UOM262153:UOM262175 UYI262153:UYI262175 VIE262153:VIE262175 VSA262153:VSA262175 WBW262153:WBW262175 WLS262153:WLS262175 WVO262153:WVO262175 G327689:G327711 JC327689:JC327711 SY327689:SY327711 ACU327689:ACU327711 AMQ327689:AMQ327711 AWM327689:AWM327711 BGI327689:BGI327711 BQE327689:BQE327711 CAA327689:CAA327711 CJW327689:CJW327711 CTS327689:CTS327711 DDO327689:DDO327711 DNK327689:DNK327711 DXG327689:DXG327711 EHC327689:EHC327711 EQY327689:EQY327711 FAU327689:FAU327711 FKQ327689:FKQ327711 FUM327689:FUM327711 GEI327689:GEI327711 GOE327689:GOE327711 GYA327689:GYA327711 HHW327689:HHW327711 HRS327689:HRS327711 IBO327689:IBO327711 ILK327689:ILK327711 IVG327689:IVG327711 JFC327689:JFC327711 JOY327689:JOY327711 JYU327689:JYU327711 KIQ327689:KIQ327711 KSM327689:KSM327711 LCI327689:LCI327711 LME327689:LME327711 LWA327689:LWA327711 MFW327689:MFW327711 MPS327689:MPS327711 MZO327689:MZO327711 NJK327689:NJK327711 NTG327689:NTG327711 ODC327689:ODC327711 OMY327689:OMY327711 OWU327689:OWU327711 PGQ327689:PGQ327711 PQM327689:PQM327711 QAI327689:QAI327711 QKE327689:QKE327711 QUA327689:QUA327711 RDW327689:RDW327711 RNS327689:RNS327711 RXO327689:RXO327711 SHK327689:SHK327711 SRG327689:SRG327711 TBC327689:TBC327711 TKY327689:TKY327711 TUU327689:TUU327711 UEQ327689:UEQ327711 UOM327689:UOM327711 UYI327689:UYI327711 VIE327689:VIE327711 VSA327689:VSA327711 WBW327689:WBW327711 WLS327689:WLS327711 WVO327689:WVO327711 G393225:G393247 JC393225:JC393247 SY393225:SY393247 ACU393225:ACU393247 AMQ393225:AMQ393247 AWM393225:AWM393247 BGI393225:BGI393247 BQE393225:BQE393247 CAA393225:CAA393247 CJW393225:CJW393247 CTS393225:CTS393247 DDO393225:DDO393247 DNK393225:DNK393247 DXG393225:DXG393247 EHC393225:EHC393247 EQY393225:EQY393247 FAU393225:FAU393247 FKQ393225:FKQ393247 FUM393225:FUM393247 GEI393225:GEI393247 GOE393225:GOE393247 GYA393225:GYA393247 HHW393225:HHW393247 HRS393225:HRS393247 IBO393225:IBO393247 ILK393225:ILK393247 IVG393225:IVG393247 JFC393225:JFC393247 JOY393225:JOY393247 JYU393225:JYU393247 KIQ393225:KIQ393247 KSM393225:KSM393247 LCI393225:LCI393247 LME393225:LME393247 LWA393225:LWA393247 MFW393225:MFW393247 MPS393225:MPS393247 MZO393225:MZO393247 NJK393225:NJK393247 NTG393225:NTG393247 ODC393225:ODC393247 OMY393225:OMY393247 OWU393225:OWU393247 PGQ393225:PGQ393247 PQM393225:PQM393247 QAI393225:QAI393247 QKE393225:QKE393247 QUA393225:QUA393247 RDW393225:RDW393247 RNS393225:RNS393247 RXO393225:RXO393247 SHK393225:SHK393247 SRG393225:SRG393247 TBC393225:TBC393247 TKY393225:TKY393247 TUU393225:TUU393247 UEQ393225:UEQ393247 UOM393225:UOM393247 UYI393225:UYI393247 VIE393225:VIE393247 VSA393225:VSA393247 WBW393225:WBW393247 WLS393225:WLS393247 WVO393225:WVO393247 G458761:G458783 JC458761:JC458783 SY458761:SY458783 ACU458761:ACU458783 AMQ458761:AMQ458783 AWM458761:AWM458783 BGI458761:BGI458783 BQE458761:BQE458783 CAA458761:CAA458783 CJW458761:CJW458783 CTS458761:CTS458783 DDO458761:DDO458783 DNK458761:DNK458783 DXG458761:DXG458783 EHC458761:EHC458783 EQY458761:EQY458783 FAU458761:FAU458783 FKQ458761:FKQ458783 FUM458761:FUM458783 GEI458761:GEI458783 GOE458761:GOE458783 GYA458761:GYA458783 HHW458761:HHW458783 HRS458761:HRS458783 IBO458761:IBO458783 ILK458761:ILK458783 IVG458761:IVG458783 JFC458761:JFC458783 JOY458761:JOY458783 JYU458761:JYU458783 KIQ458761:KIQ458783 KSM458761:KSM458783 LCI458761:LCI458783 LME458761:LME458783 LWA458761:LWA458783 MFW458761:MFW458783 MPS458761:MPS458783 MZO458761:MZO458783 NJK458761:NJK458783 NTG458761:NTG458783 ODC458761:ODC458783 OMY458761:OMY458783 OWU458761:OWU458783 PGQ458761:PGQ458783 PQM458761:PQM458783 QAI458761:QAI458783 QKE458761:QKE458783 QUA458761:QUA458783 RDW458761:RDW458783 RNS458761:RNS458783 RXO458761:RXO458783 SHK458761:SHK458783 SRG458761:SRG458783 TBC458761:TBC458783 TKY458761:TKY458783 TUU458761:TUU458783 UEQ458761:UEQ458783 UOM458761:UOM458783 UYI458761:UYI458783 VIE458761:VIE458783 VSA458761:VSA458783 WBW458761:WBW458783 WLS458761:WLS458783 WVO458761:WVO458783 G524297:G524319 JC524297:JC524319 SY524297:SY524319 ACU524297:ACU524319 AMQ524297:AMQ524319 AWM524297:AWM524319 BGI524297:BGI524319 BQE524297:BQE524319 CAA524297:CAA524319 CJW524297:CJW524319 CTS524297:CTS524319 DDO524297:DDO524319 DNK524297:DNK524319 DXG524297:DXG524319 EHC524297:EHC524319 EQY524297:EQY524319 FAU524297:FAU524319 FKQ524297:FKQ524319 FUM524297:FUM524319 GEI524297:GEI524319 GOE524297:GOE524319 GYA524297:GYA524319 HHW524297:HHW524319 HRS524297:HRS524319 IBO524297:IBO524319 ILK524297:ILK524319 IVG524297:IVG524319 JFC524297:JFC524319 JOY524297:JOY524319 JYU524297:JYU524319 KIQ524297:KIQ524319 KSM524297:KSM524319 LCI524297:LCI524319 LME524297:LME524319 LWA524297:LWA524319 MFW524297:MFW524319 MPS524297:MPS524319 MZO524297:MZO524319 NJK524297:NJK524319 NTG524297:NTG524319 ODC524297:ODC524319 OMY524297:OMY524319 OWU524297:OWU524319 PGQ524297:PGQ524319 PQM524297:PQM524319 QAI524297:QAI524319 QKE524297:QKE524319 QUA524297:QUA524319 RDW524297:RDW524319 RNS524297:RNS524319 RXO524297:RXO524319 SHK524297:SHK524319 SRG524297:SRG524319 TBC524297:TBC524319 TKY524297:TKY524319 TUU524297:TUU524319 UEQ524297:UEQ524319 UOM524297:UOM524319 UYI524297:UYI524319 VIE524297:VIE524319 VSA524297:VSA524319 WBW524297:WBW524319 WLS524297:WLS524319 WVO524297:WVO524319 G589833:G589855 JC589833:JC589855 SY589833:SY589855 ACU589833:ACU589855 AMQ589833:AMQ589855 AWM589833:AWM589855 BGI589833:BGI589855 BQE589833:BQE589855 CAA589833:CAA589855 CJW589833:CJW589855 CTS589833:CTS589855 DDO589833:DDO589855 DNK589833:DNK589855 DXG589833:DXG589855 EHC589833:EHC589855 EQY589833:EQY589855 FAU589833:FAU589855 FKQ589833:FKQ589855 FUM589833:FUM589855 GEI589833:GEI589855 GOE589833:GOE589855 GYA589833:GYA589855 HHW589833:HHW589855 HRS589833:HRS589855 IBO589833:IBO589855 ILK589833:ILK589855 IVG589833:IVG589855 JFC589833:JFC589855 JOY589833:JOY589855 JYU589833:JYU589855 KIQ589833:KIQ589855 KSM589833:KSM589855 LCI589833:LCI589855 LME589833:LME589855 LWA589833:LWA589855 MFW589833:MFW589855 MPS589833:MPS589855 MZO589833:MZO589855 NJK589833:NJK589855 NTG589833:NTG589855 ODC589833:ODC589855 OMY589833:OMY589855 OWU589833:OWU589855 PGQ589833:PGQ589855 PQM589833:PQM589855 QAI589833:QAI589855 QKE589833:QKE589855 QUA589833:QUA589855 RDW589833:RDW589855 RNS589833:RNS589855 RXO589833:RXO589855 SHK589833:SHK589855 SRG589833:SRG589855 TBC589833:TBC589855 TKY589833:TKY589855 TUU589833:TUU589855 UEQ589833:UEQ589855 UOM589833:UOM589855 UYI589833:UYI589855 VIE589833:VIE589855 VSA589833:VSA589855 WBW589833:WBW589855 WLS589833:WLS589855 WVO589833:WVO589855 G655369:G655391 JC655369:JC655391 SY655369:SY655391 ACU655369:ACU655391 AMQ655369:AMQ655391 AWM655369:AWM655391 BGI655369:BGI655391 BQE655369:BQE655391 CAA655369:CAA655391 CJW655369:CJW655391 CTS655369:CTS655391 DDO655369:DDO655391 DNK655369:DNK655391 DXG655369:DXG655391 EHC655369:EHC655391 EQY655369:EQY655391 FAU655369:FAU655391 FKQ655369:FKQ655391 FUM655369:FUM655391 GEI655369:GEI655391 GOE655369:GOE655391 GYA655369:GYA655391 HHW655369:HHW655391 HRS655369:HRS655391 IBO655369:IBO655391 ILK655369:ILK655391 IVG655369:IVG655391 JFC655369:JFC655391 JOY655369:JOY655391 JYU655369:JYU655391 KIQ655369:KIQ655391 KSM655369:KSM655391 LCI655369:LCI655391 LME655369:LME655391 LWA655369:LWA655391 MFW655369:MFW655391 MPS655369:MPS655391 MZO655369:MZO655391 NJK655369:NJK655391 NTG655369:NTG655391 ODC655369:ODC655391 OMY655369:OMY655391 OWU655369:OWU655391 PGQ655369:PGQ655391 PQM655369:PQM655391 QAI655369:QAI655391 QKE655369:QKE655391 QUA655369:QUA655391 RDW655369:RDW655391 RNS655369:RNS655391 RXO655369:RXO655391 SHK655369:SHK655391 SRG655369:SRG655391 TBC655369:TBC655391 TKY655369:TKY655391 TUU655369:TUU655391 UEQ655369:UEQ655391 UOM655369:UOM655391 UYI655369:UYI655391 VIE655369:VIE655391 VSA655369:VSA655391 WBW655369:WBW655391 WLS655369:WLS655391 WVO655369:WVO655391 G720905:G720927 JC720905:JC720927 SY720905:SY720927 ACU720905:ACU720927 AMQ720905:AMQ720927 AWM720905:AWM720927 BGI720905:BGI720927 BQE720905:BQE720927 CAA720905:CAA720927 CJW720905:CJW720927 CTS720905:CTS720927 DDO720905:DDO720927 DNK720905:DNK720927 DXG720905:DXG720927 EHC720905:EHC720927 EQY720905:EQY720927 FAU720905:FAU720927 FKQ720905:FKQ720927 FUM720905:FUM720927 GEI720905:GEI720927 GOE720905:GOE720927 GYA720905:GYA720927 HHW720905:HHW720927 HRS720905:HRS720927 IBO720905:IBO720927 ILK720905:ILK720927 IVG720905:IVG720927 JFC720905:JFC720927 JOY720905:JOY720927 JYU720905:JYU720927 KIQ720905:KIQ720927 KSM720905:KSM720927 LCI720905:LCI720927 LME720905:LME720927 LWA720905:LWA720927 MFW720905:MFW720927 MPS720905:MPS720927 MZO720905:MZO720927 NJK720905:NJK720927 NTG720905:NTG720927 ODC720905:ODC720927 OMY720905:OMY720927 OWU720905:OWU720927 PGQ720905:PGQ720927 PQM720905:PQM720927 QAI720905:QAI720927 QKE720905:QKE720927 QUA720905:QUA720927 RDW720905:RDW720927 RNS720905:RNS720927 RXO720905:RXO720927 SHK720905:SHK720927 SRG720905:SRG720927 TBC720905:TBC720927 TKY720905:TKY720927 TUU720905:TUU720927 UEQ720905:UEQ720927 UOM720905:UOM720927 UYI720905:UYI720927 VIE720905:VIE720927 VSA720905:VSA720927 WBW720905:WBW720927 WLS720905:WLS720927 WVO720905:WVO720927 G786441:G786463 JC786441:JC786463 SY786441:SY786463 ACU786441:ACU786463 AMQ786441:AMQ786463 AWM786441:AWM786463 BGI786441:BGI786463 BQE786441:BQE786463 CAA786441:CAA786463 CJW786441:CJW786463 CTS786441:CTS786463 DDO786441:DDO786463 DNK786441:DNK786463 DXG786441:DXG786463 EHC786441:EHC786463 EQY786441:EQY786463 FAU786441:FAU786463 FKQ786441:FKQ786463 FUM786441:FUM786463 GEI786441:GEI786463 GOE786441:GOE786463 GYA786441:GYA786463 HHW786441:HHW786463 HRS786441:HRS786463 IBO786441:IBO786463 ILK786441:ILK786463 IVG786441:IVG786463 JFC786441:JFC786463 JOY786441:JOY786463 JYU786441:JYU786463 KIQ786441:KIQ786463 KSM786441:KSM786463 LCI786441:LCI786463 LME786441:LME786463 LWA786441:LWA786463 MFW786441:MFW786463 MPS786441:MPS786463 MZO786441:MZO786463 NJK786441:NJK786463 NTG786441:NTG786463 ODC786441:ODC786463 OMY786441:OMY786463 OWU786441:OWU786463 PGQ786441:PGQ786463 PQM786441:PQM786463 QAI786441:QAI786463 QKE786441:QKE786463 QUA786441:QUA786463 RDW786441:RDW786463 RNS786441:RNS786463 RXO786441:RXO786463 SHK786441:SHK786463 SRG786441:SRG786463 TBC786441:TBC786463 TKY786441:TKY786463 TUU786441:TUU786463 UEQ786441:UEQ786463 UOM786441:UOM786463 UYI786441:UYI786463 VIE786441:VIE786463 VSA786441:VSA786463 WBW786441:WBW786463 WLS786441:WLS786463 WVO786441:WVO786463 G851977:G851999 JC851977:JC851999 SY851977:SY851999 ACU851977:ACU851999 AMQ851977:AMQ851999 AWM851977:AWM851999 BGI851977:BGI851999 BQE851977:BQE851999 CAA851977:CAA851999 CJW851977:CJW851999 CTS851977:CTS851999 DDO851977:DDO851999 DNK851977:DNK851999 DXG851977:DXG851999 EHC851977:EHC851999 EQY851977:EQY851999 FAU851977:FAU851999 FKQ851977:FKQ851999 FUM851977:FUM851999 GEI851977:GEI851999 GOE851977:GOE851999 GYA851977:GYA851999 HHW851977:HHW851999 HRS851977:HRS851999 IBO851977:IBO851999 ILK851977:ILK851999 IVG851977:IVG851999 JFC851977:JFC851999 JOY851977:JOY851999 JYU851977:JYU851999 KIQ851977:KIQ851999 KSM851977:KSM851999 LCI851977:LCI851999 LME851977:LME851999 LWA851977:LWA851999 MFW851977:MFW851999 MPS851977:MPS851999 MZO851977:MZO851999 NJK851977:NJK851999 NTG851977:NTG851999 ODC851977:ODC851999 OMY851977:OMY851999 OWU851977:OWU851999 PGQ851977:PGQ851999 PQM851977:PQM851999 QAI851977:QAI851999 QKE851977:QKE851999 QUA851977:QUA851999 RDW851977:RDW851999 RNS851977:RNS851999 RXO851977:RXO851999 SHK851977:SHK851999 SRG851977:SRG851999 TBC851977:TBC851999 TKY851977:TKY851999 TUU851977:TUU851999 UEQ851977:UEQ851999 UOM851977:UOM851999 UYI851977:UYI851999 VIE851977:VIE851999 VSA851977:VSA851999 WBW851977:WBW851999 WLS851977:WLS851999 WVO851977:WVO851999 G917513:G917535 JC917513:JC917535 SY917513:SY917535 ACU917513:ACU917535 AMQ917513:AMQ917535 AWM917513:AWM917535 BGI917513:BGI917535 BQE917513:BQE917535 CAA917513:CAA917535 CJW917513:CJW917535 CTS917513:CTS917535 DDO917513:DDO917535 DNK917513:DNK917535 DXG917513:DXG917535 EHC917513:EHC917535 EQY917513:EQY917535 FAU917513:FAU917535 FKQ917513:FKQ917535 FUM917513:FUM917535 GEI917513:GEI917535 GOE917513:GOE917535 GYA917513:GYA917535 HHW917513:HHW917535 HRS917513:HRS917535 IBO917513:IBO917535 ILK917513:ILK917535 IVG917513:IVG917535 JFC917513:JFC917535 JOY917513:JOY917535 JYU917513:JYU917535 KIQ917513:KIQ917535 KSM917513:KSM917535 LCI917513:LCI917535 LME917513:LME917535 LWA917513:LWA917535 MFW917513:MFW917535 MPS917513:MPS917535 MZO917513:MZO917535 NJK917513:NJK917535 NTG917513:NTG917535 ODC917513:ODC917535 OMY917513:OMY917535 OWU917513:OWU917535 PGQ917513:PGQ917535 PQM917513:PQM917535 QAI917513:QAI917535 QKE917513:QKE917535 QUA917513:QUA917535 RDW917513:RDW917535 RNS917513:RNS917535 RXO917513:RXO917535 SHK917513:SHK917535 SRG917513:SRG917535 TBC917513:TBC917535 TKY917513:TKY917535 TUU917513:TUU917535 UEQ917513:UEQ917535 UOM917513:UOM917535 UYI917513:UYI917535 VIE917513:VIE917535 VSA917513:VSA917535 WBW917513:WBW917535 WLS917513:WLS917535 WVO917513:WVO917535 G983049:G983071 JC983049:JC983071 SY983049:SY983071 ACU983049:ACU983071 AMQ983049:AMQ983071 AWM983049:AWM983071 BGI983049:BGI983071 BQE983049:BQE983071 CAA983049:CAA983071 CJW983049:CJW983071 CTS983049:CTS983071 DDO983049:DDO983071 DNK983049:DNK983071 DXG983049:DXG983071 EHC983049:EHC983071 EQY983049:EQY983071 FAU983049:FAU983071 FKQ983049:FKQ983071 FUM983049:FUM983071 GEI983049:GEI983071 GOE983049:GOE983071 GYA983049:GYA983071 HHW983049:HHW983071 HRS983049:HRS983071 IBO983049:IBO983071 ILK983049:ILK983071 IVG983049:IVG983071 JFC983049:JFC983071 JOY983049:JOY983071 JYU983049:JYU983071 KIQ983049:KIQ983071 KSM983049:KSM983071 LCI983049:LCI983071 LME983049:LME983071 LWA983049:LWA983071 MFW983049:MFW983071 MPS983049:MPS983071 MZO983049:MZO983071 NJK983049:NJK983071 NTG983049:NTG983071 ODC983049:ODC983071 OMY983049:OMY983071 OWU983049:OWU983071 PGQ983049:PGQ983071 PQM983049:PQM983071 QAI983049:QAI983071 QKE983049:QKE983071 QUA983049:QUA983071 RDW983049:RDW983071 RNS983049:RNS983071 RXO983049:RXO983071 SHK983049:SHK983071 SRG983049:SRG983071 TBC983049:TBC983071 TKY983049:TKY983071 TUU983049:TUU983071 UEQ983049:UEQ983071 UOM983049:UOM983071 UYI983049:UYI983071 VIE983049:VIE983071 VSA983049:VSA983071 WBW983049:WBW983071 WLS983049:WLS983071 WVO983049:WVO983071 C9:C21 IY9:IY21 SU9:SU21 ACQ9:ACQ21 AMM9:AMM21 AWI9:AWI21 BGE9:BGE21 BQA9:BQA21 BZW9:BZW21 CJS9:CJS21 CTO9:CTO21 DDK9:DDK21 DNG9:DNG21 DXC9:DXC21 EGY9:EGY21 EQU9:EQU21 FAQ9:FAQ21 FKM9:FKM21 FUI9:FUI21 GEE9:GEE21 GOA9:GOA21 GXW9:GXW21 HHS9:HHS21 HRO9:HRO21 IBK9:IBK21 ILG9:ILG21 IVC9:IVC21 JEY9:JEY21 JOU9:JOU21 JYQ9:JYQ21 KIM9:KIM21 KSI9:KSI21 LCE9:LCE21 LMA9:LMA21 LVW9:LVW21 MFS9:MFS21 MPO9:MPO21 MZK9:MZK21 NJG9:NJG21 NTC9:NTC21 OCY9:OCY21 OMU9:OMU21 OWQ9:OWQ21 PGM9:PGM21 PQI9:PQI21 QAE9:QAE21 QKA9:QKA21 QTW9:QTW21 RDS9:RDS21 RNO9:RNO21 RXK9:RXK21 SHG9:SHG21 SRC9:SRC21 TAY9:TAY21 TKU9:TKU21 TUQ9:TUQ21 UEM9:UEM21 UOI9:UOI21 UYE9:UYE21 VIA9:VIA21 VRW9:VRW21 WBS9:WBS21 WLO9:WLO21 WVK9:WVK21 C65545:C65557 IY65545:IY65557 SU65545:SU65557 ACQ65545:ACQ65557 AMM65545:AMM65557 AWI65545:AWI65557 BGE65545:BGE65557 BQA65545:BQA65557 BZW65545:BZW65557 CJS65545:CJS65557 CTO65545:CTO65557 DDK65545:DDK65557 DNG65545:DNG65557 DXC65545:DXC65557 EGY65545:EGY65557 EQU65545:EQU65557 FAQ65545:FAQ65557 FKM65545:FKM65557 FUI65545:FUI65557 GEE65545:GEE65557 GOA65545:GOA65557 GXW65545:GXW65557 HHS65545:HHS65557 HRO65545:HRO65557 IBK65545:IBK65557 ILG65545:ILG65557 IVC65545:IVC65557 JEY65545:JEY65557 JOU65545:JOU65557 JYQ65545:JYQ65557 KIM65545:KIM65557 KSI65545:KSI65557 LCE65545:LCE65557 LMA65545:LMA65557 LVW65545:LVW65557 MFS65545:MFS65557 MPO65545:MPO65557 MZK65545:MZK65557 NJG65545:NJG65557 NTC65545:NTC65557 OCY65545:OCY65557 OMU65545:OMU65557 OWQ65545:OWQ65557 PGM65545:PGM65557 PQI65545:PQI65557 QAE65545:QAE65557 QKA65545:QKA65557 QTW65545:QTW65557 RDS65545:RDS65557 RNO65545:RNO65557 RXK65545:RXK65557 SHG65545:SHG65557 SRC65545:SRC65557 TAY65545:TAY65557 TKU65545:TKU65557 TUQ65545:TUQ65557 UEM65545:UEM65557 UOI65545:UOI65557 UYE65545:UYE65557 VIA65545:VIA65557 VRW65545:VRW65557 WBS65545:WBS65557 WLO65545:WLO65557 WVK65545:WVK65557 C131081:C131093 IY131081:IY131093 SU131081:SU131093 ACQ131081:ACQ131093 AMM131081:AMM131093 AWI131081:AWI131093 BGE131081:BGE131093 BQA131081:BQA131093 BZW131081:BZW131093 CJS131081:CJS131093 CTO131081:CTO131093 DDK131081:DDK131093 DNG131081:DNG131093 DXC131081:DXC131093 EGY131081:EGY131093 EQU131081:EQU131093 FAQ131081:FAQ131093 FKM131081:FKM131093 FUI131081:FUI131093 GEE131081:GEE131093 GOA131081:GOA131093 GXW131081:GXW131093 HHS131081:HHS131093 HRO131081:HRO131093 IBK131081:IBK131093 ILG131081:ILG131093 IVC131081:IVC131093 JEY131081:JEY131093 JOU131081:JOU131093 JYQ131081:JYQ131093 KIM131081:KIM131093 KSI131081:KSI131093 LCE131081:LCE131093 LMA131081:LMA131093 LVW131081:LVW131093 MFS131081:MFS131093 MPO131081:MPO131093 MZK131081:MZK131093 NJG131081:NJG131093 NTC131081:NTC131093 OCY131081:OCY131093 OMU131081:OMU131093 OWQ131081:OWQ131093 PGM131081:PGM131093 PQI131081:PQI131093 QAE131081:QAE131093 QKA131081:QKA131093 QTW131081:QTW131093 RDS131081:RDS131093 RNO131081:RNO131093 RXK131081:RXK131093 SHG131081:SHG131093 SRC131081:SRC131093 TAY131081:TAY131093 TKU131081:TKU131093 TUQ131081:TUQ131093 UEM131081:UEM131093 UOI131081:UOI131093 UYE131081:UYE131093 VIA131081:VIA131093 VRW131081:VRW131093 WBS131081:WBS131093 WLO131081:WLO131093 WVK131081:WVK131093 C196617:C196629 IY196617:IY196629 SU196617:SU196629 ACQ196617:ACQ196629 AMM196617:AMM196629 AWI196617:AWI196629 BGE196617:BGE196629 BQA196617:BQA196629 BZW196617:BZW196629 CJS196617:CJS196629 CTO196617:CTO196629 DDK196617:DDK196629 DNG196617:DNG196629 DXC196617:DXC196629 EGY196617:EGY196629 EQU196617:EQU196629 FAQ196617:FAQ196629 FKM196617:FKM196629 FUI196617:FUI196629 GEE196617:GEE196629 GOA196617:GOA196629 GXW196617:GXW196629 HHS196617:HHS196629 HRO196617:HRO196629 IBK196617:IBK196629 ILG196617:ILG196629 IVC196617:IVC196629 JEY196617:JEY196629 JOU196617:JOU196629 JYQ196617:JYQ196629 KIM196617:KIM196629 KSI196617:KSI196629 LCE196617:LCE196629 LMA196617:LMA196629 LVW196617:LVW196629 MFS196617:MFS196629 MPO196617:MPO196629 MZK196617:MZK196629 NJG196617:NJG196629 NTC196617:NTC196629 OCY196617:OCY196629 OMU196617:OMU196629 OWQ196617:OWQ196629 PGM196617:PGM196629 PQI196617:PQI196629 QAE196617:QAE196629 QKA196617:QKA196629 QTW196617:QTW196629 RDS196617:RDS196629 RNO196617:RNO196629 RXK196617:RXK196629 SHG196617:SHG196629 SRC196617:SRC196629 TAY196617:TAY196629 TKU196617:TKU196629 TUQ196617:TUQ196629 UEM196617:UEM196629 UOI196617:UOI196629 UYE196617:UYE196629 VIA196617:VIA196629 VRW196617:VRW196629 WBS196617:WBS196629 WLO196617:WLO196629 WVK196617:WVK196629 C262153:C262165 IY262153:IY262165 SU262153:SU262165 ACQ262153:ACQ262165 AMM262153:AMM262165 AWI262153:AWI262165 BGE262153:BGE262165 BQA262153:BQA262165 BZW262153:BZW262165 CJS262153:CJS262165 CTO262153:CTO262165 DDK262153:DDK262165 DNG262153:DNG262165 DXC262153:DXC262165 EGY262153:EGY262165 EQU262153:EQU262165 FAQ262153:FAQ262165 FKM262153:FKM262165 FUI262153:FUI262165 GEE262153:GEE262165 GOA262153:GOA262165 GXW262153:GXW262165 HHS262153:HHS262165 HRO262153:HRO262165 IBK262153:IBK262165 ILG262153:ILG262165 IVC262153:IVC262165 JEY262153:JEY262165 JOU262153:JOU262165 JYQ262153:JYQ262165 KIM262153:KIM262165 KSI262153:KSI262165 LCE262153:LCE262165 LMA262153:LMA262165 LVW262153:LVW262165 MFS262153:MFS262165 MPO262153:MPO262165 MZK262153:MZK262165 NJG262153:NJG262165 NTC262153:NTC262165 OCY262153:OCY262165 OMU262153:OMU262165 OWQ262153:OWQ262165 PGM262153:PGM262165 PQI262153:PQI262165 QAE262153:QAE262165 QKA262153:QKA262165 QTW262153:QTW262165 RDS262153:RDS262165 RNO262153:RNO262165 RXK262153:RXK262165 SHG262153:SHG262165 SRC262153:SRC262165 TAY262153:TAY262165 TKU262153:TKU262165 TUQ262153:TUQ262165 UEM262153:UEM262165 UOI262153:UOI262165 UYE262153:UYE262165 VIA262153:VIA262165 VRW262153:VRW262165 WBS262153:WBS262165 WLO262153:WLO262165 WVK262153:WVK262165 C327689:C327701 IY327689:IY327701 SU327689:SU327701 ACQ327689:ACQ327701 AMM327689:AMM327701 AWI327689:AWI327701 BGE327689:BGE327701 BQA327689:BQA327701 BZW327689:BZW327701 CJS327689:CJS327701 CTO327689:CTO327701 DDK327689:DDK327701 DNG327689:DNG327701 DXC327689:DXC327701 EGY327689:EGY327701 EQU327689:EQU327701 FAQ327689:FAQ327701 FKM327689:FKM327701 FUI327689:FUI327701 GEE327689:GEE327701 GOA327689:GOA327701 GXW327689:GXW327701 HHS327689:HHS327701 HRO327689:HRO327701 IBK327689:IBK327701 ILG327689:ILG327701 IVC327689:IVC327701 JEY327689:JEY327701 JOU327689:JOU327701 JYQ327689:JYQ327701 KIM327689:KIM327701 KSI327689:KSI327701 LCE327689:LCE327701 LMA327689:LMA327701 LVW327689:LVW327701 MFS327689:MFS327701 MPO327689:MPO327701 MZK327689:MZK327701 NJG327689:NJG327701 NTC327689:NTC327701 OCY327689:OCY327701 OMU327689:OMU327701 OWQ327689:OWQ327701 PGM327689:PGM327701 PQI327689:PQI327701 QAE327689:QAE327701 QKA327689:QKA327701 QTW327689:QTW327701 RDS327689:RDS327701 RNO327689:RNO327701 RXK327689:RXK327701 SHG327689:SHG327701 SRC327689:SRC327701 TAY327689:TAY327701 TKU327689:TKU327701 TUQ327689:TUQ327701 UEM327689:UEM327701 UOI327689:UOI327701 UYE327689:UYE327701 VIA327689:VIA327701 VRW327689:VRW327701 WBS327689:WBS327701 WLO327689:WLO327701 WVK327689:WVK327701 C393225:C393237 IY393225:IY393237 SU393225:SU393237 ACQ393225:ACQ393237 AMM393225:AMM393237 AWI393225:AWI393237 BGE393225:BGE393237 BQA393225:BQA393237 BZW393225:BZW393237 CJS393225:CJS393237 CTO393225:CTO393237 DDK393225:DDK393237 DNG393225:DNG393237 DXC393225:DXC393237 EGY393225:EGY393237 EQU393225:EQU393237 FAQ393225:FAQ393237 FKM393225:FKM393237 FUI393225:FUI393237 GEE393225:GEE393237 GOA393225:GOA393237 GXW393225:GXW393237 HHS393225:HHS393237 HRO393225:HRO393237 IBK393225:IBK393237 ILG393225:ILG393237 IVC393225:IVC393237 JEY393225:JEY393237 JOU393225:JOU393237 JYQ393225:JYQ393237 KIM393225:KIM393237 KSI393225:KSI393237 LCE393225:LCE393237 LMA393225:LMA393237 LVW393225:LVW393237 MFS393225:MFS393237 MPO393225:MPO393237 MZK393225:MZK393237 NJG393225:NJG393237 NTC393225:NTC393237 OCY393225:OCY393237 OMU393225:OMU393237 OWQ393225:OWQ393237 PGM393225:PGM393237 PQI393225:PQI393237 QAE393225:QAE393237 QKA393225:QKA393237 QTW393225:QTW393237 RDS393225:RDS393237 RNO393225:RNO393237 RXK393225:RXK393237 SHG393225:SHG393237 SRC393225:SRC393237 TAY393225:TAY393237 TKU393225:TKU393237 TUQ393225:TUQ393237 UEM393225:UEM393237 UOI393225:UOI393237 UYE393225:UYE393237 VIA393225:VIA393237 VRW393225:VRW393237 WBS393225:WBS393237 WLO393225:WLO393237 WVK393225:WVK393237 C458761:C458773 IY458761:IY458773 SU458761:SU458773 ACQ458761:ACQ458773 AMM458761:AMM458773 AWI458761:AWI458773 BGE458761:BGE458773 BQA458761:BQA458773 BZW458761:BZW458773 CJS458761:CJS458773 CTO458761:CTO458773 DDK458761:DDK458773 DNG458761:DNG458773 DXC458761:DXC458773 EGY458761:EGY458773 EQU458761:EQU458773 FAQ458761:FAQ458773 FKM458761:FKM458773 FUI458761:FUI458773 GEE458761:GEE458773 GOA458761:GOA458773 GXW458761:GXW458773 HHS458761:HHS458773 HRO458761:HRO458773 IBK458761:IBK458773 ILG458761:ILG458773 IVC458761:IVC458773 JEY458761:JEY458773 JOU458761:JOU458773 JYQ458761:JYQ458773 KIM458761:KIM458773 KSI458761:KSI458773 LCE458761:LCE458773 LMA458761:LMA458773 LVW458761:LVW458773 MFS458761:MFS458773 MPO458761:MPO458773 MZK458761:MZK458773 NJG458761:NJG458773 NTC458761:NTC458773 OCY458761:OCY458773 OMU458761:OMU458773 OWQ458761:OWQ458773 PGM458761:PGM458773 PQI458761:PQI458773 QAE458761:QAE458773 QKA458761:QKA458773 QTW458761:QTW458773 RDS458761:RDS458773 RNO458761:RNO458773 RXK458761:RXK458773 SHG458761:SHG458773 SRC458761:SRC458773 TAY458761:TAY458773 TKU458761:TKU458773 TUQ458761:TUQ458773 UEM458761:UEM458773 UOI458761:UOI458773 UYE458761:UYE458773 VIA458761:VIA458773 VRW458761:VRW458773 WBS458761:WBS458773 WLO458761:WLO458773 WVK458761:WVK458773 C524297:C524309 IY524297:IY524309 SU524297:SU524309 ACQ524297:ACQ524309 AMM524297:AMM524309 AWI524297:AWI524309 BGE524297:BGE524309 BQA524297:BQA524309 BZW524297:BZW524309 CJS524297:CJS524309 CTO524297:CTO524309 DDK524297:DDK524309 DNG524297:DNG524309 DXC524297:DXC524309 EGY524297:EGY524309 EQU524297:EQU524309 FAQ524297:FAQ524309 FKM524297:FKM524309 FUI524297:FUI524309 GEE524297:GEE524309 GOA524297:GOA524309 GXW524297:GXW524309 HHS524297:HHS524309 HRO524297:HRO524309 IBK524297:IBK524309 ILG524297:ILG524309 IVC524297:IVC524309 JEY524297:JEY524309 JOU524297:JOU524309 JYQ524297:JYQ524309 KIM524297:KIM524309 KSI524297:KSI524309 LCE524297:LCE524309 LMA524297:LMA524309 LVW524297:LVW524309 MFS524297:MFS524309 MPO524297:MPO524309 MZK524297:MZK524309 NJG524297:NJG524309 NTC524297:NTC524309 OCY524297:OCY524309 OMU524297:OMU524309 OWQ524297:OWQ524309 PGM524297:PGM524309 PQI524297:PQI524309 QAE524297:QAE524309 QKA524297:QKA524309 QTW524297:QTW524309 RDS524297:RDS524309 RNO524297:RNO524309 RXK524297:RXK524309 SHG524297:SHG524309 SRC524297:SRC524309 TAY524297:TAY524309 TKU524297:TKU524309 TUQ524297:TUQ524309 UEM524297:UEM524309 UOI524297:UOI524309 UYE524297:UYE524309 VIA524297:VIA524309 VRW524297:VRW524309 WBS524297:WBS524309 WLO524297:WLO524309 WVK524297:WVK524309 C589833:C589845 IY589833:IY589845 SU589833:SU589845 ACQ589833:ACQ589845 AMM589833:AMM589845 AWI589833:AWI589845 BGE589833:BGE589845 BQA589833:BQA589845 BZW589833:BZW589845 CJS589833:CJS589845 CTO589833:CTO589845 DDK589833:DDK589845 DNG589833:DNG589845 DXC589833:DXC589845 EGY589833:EGY589845 EQU589833:EQU589845 FAQ589833:FAQ589845 FKM589833:FKM589845 FUI589833:FUI589845 GEE589833:GEE589845 GOA589833:GOA589845 GXW589833:GXW589845 HHS589833:HHS589845 HRO589833:HRO589845 IBK589833:IBK589845 ILG589833:ILG589845 IVC589833:IVC589845 JEY589833:JEY589845 JOU589833:JOU589845 JYQ589833:JYQ589845 KIM589833:KIM589845 KSI589833:KSI589845 LCE589833:LCE589845 LMA589833:LMA589845 LVW589833:LVW589845 MFS589833:MFS589845 MPO589833:MPO589845 MZK589833:MZK589845 NJG589833:NJG589845 NTC589833:NTC589845 OCY589833:OCY589845 OMU589833:OMU589845 OWQ589833:OWQ589845 PGM589833:PGM589845 PQI589833:PQI589845 QAE589833:QAE589845 QKA589833:QKA589845 QTW589833:QTW589845 RDS589833:RDS589845 RNO589833:RNO589845 RXK589833:RXK589845 SHG589833:SHG589845 SRC589833:SRC589845 TAY589833:TAY589845 TKU589833:TKU589845 TUQ589833:TUQ589845 UEM589833:UEM589845 UOI589833:UOI589845 UYE589833:UYE589845 VIA589833:VIA589845 VRW589833:VRW589845 WBS589833:WBS589845 WLO589833:WLO589845 WVK589833:WVK589845 C655369:C655381 IY655369:IY655381 SU655369:SU655381 ACQ655369:ACQ655381 AMM655369:AMM655381 AWI655369:AWI655381 BGE655369:BGE655381 BQA655369:BQA655381 BZW655369:BZW655381 CJS655369:CJS655381 CTO655369:CTO655381 DDK655369:DDK655381 DNG655369:DNG655381 DXC655369:DXC655381 EGY655369:EGY655381 EQU655369:EQU655381 FAQ655369:FAQ655381 FKM655369:FKM655381 FUI655369:FUI655381 GEE655369:GEE655381 GOA655369:GOA655381 GXW655369:GXW655381 HHS655369:HHS655381 HRO655369:HRO655381 IBK655369:IBK655381 ILG655369:ILG655381 IVC655369:IVC655381 JEY655369:JEY655381 JOU655369:JOU655381 JYQ655369:JYQ655381 KIM655369:KIM655381 KSI655369:KSI655381 LCE655369:LCE655381 LMA655369:LMA655381 LVW655369:LVW655381 MFS655369:MFS655381 MPO655369:MPO655381 MZK655369:MZK655381 NJG655369:NJG655381 NTC655369:NTC655381 OCY655369:OCY655381 OMU655369:OMU655381 OWQ655369:OWQ655381 PGM655369:PGM655381 PQI655369:PQI655381 QAE655369:QAE655381 QKA655369:QKA655381 QTW655369:QTW655381 RDS655369:RDS655381 RNO655369:RNO655381 RXK655369:RXK655381 SHG655369:SHG655381 SRC655369:SRC655381 TAY655369:TAY655381 TKU655369:TKU655381 TUQ655369:TUQ655381 UEM655369:UEM655381 UOI655369:UOI655381 UYE655369:UYE655381 VIA655369:VIA655381 VRW655369:VRW655381 WBS655369:WBS655381 WLO655369:WLO655381 WVK655369:WVK655381 C720905:C720917 IY720905:IY720917 SU720905:SU720917 ACQ720905:ACQ720917 AMM720905:AMM720917 AWI720905:AWI720917 BGE720905:BGE720917 BQA720905:BQA720917 BZW720905:BZW720917 CJS720905:CJS720917 CTO720905:CTO720917 DDK720905:DDK720917 DNG720905:DNG720917 DXC720905:DXC720917 EGY720905:EGY720917 EQU720905:EQU720917 FAQ720905:FAQ720917 FKM720905:FKM720917 FUI720905:FUI720917 GEE720905:GEE720917 GOA720905:GOA720917 GXW720905:GXW720917 HHS720905:HHS720917 HRO720905:HRO720917 IBK720905:IBK720917 ILG720905:ILG720917 IVC720905:IVC720917 JEY720905:JEY720917 JOU720905:JOU720917 JYQ720905:JYQ720917 KIM720905:KIM720917 KSI720905:KSI720917 LCE720905:LCE720917 LMA720905:LMA720917 LVW720905:LVW720917 MFS720905:MFS720917 MPO720905:MPO720917 MZK720905:MZK720917 NJG720905:NJG720917 NTC720905:NTC720917 OCY720905:OCY720917 OMU720905:OMU720917 OWQ720905:OWQ720917 PGM720905:PGM720917 PQI720905:PQI720917 QAE720905:QAE720917 QKA720905:QKA720917 QTW720905:QTW720917 RDS720905:RDS720917 RNO720905:RNO720917 RXK720905:RXK720917 SHG720905:SHG720917 SRC720905:SRC720917 TAY720905:TAY720917 TKU720905:TKU720917 TUQ720905:TUQ720917 UEM720905:UEM720917 UOI720905:UOI720917 UYE720905:UYE720917 VIA720905:VIA720917 VRW720905:VRW720917 WBS720905:WBS720917 WLO720905:WLO720917 WVK720905:WVK720917 C786441:C786453 IY786441:IY786453 SU786441:SU786453 ACQ786441:ACQ786453 AMM786441:AMM786453 AWI786441:AWI786453 BGE786441:BGE786453 BQA786441:BQA786453 BZW786441:BZW786453 CJS786441:CJS786453 CTO786441:CTO786453 DDK786441:DDK786453 DNG786441:DNG786453 DXC786441:DXC786453 EGY786441:EGY786453 EQU786441:EQU786453 FAQ786441:FAQ786453 FKM786441:FKM786453 FUI786441:FUI786453 GEE786441:GEE786453 GOA786441:GOA786453 GXW786441:GXW786453 HHS786441:HHS786453 HRO786441:HRO786453 IBK786441:IBK786453 ILG786441:ILG786453 IVC786441:IVC786453 JEY786441:JEY786453 JOU786441:JOU786453 JYQ786441:JYQ786453 KIM786441:KIM786453 KSI786441:KSI786453 LCE786441:LCE786453 LMA786441:LMA786453 LVW786441:LVW786453 MFS786441:MFS786453 MPO786441:MPO786453 MZK786441:MZK786453 NJG786441:NJG786453 NTC786441:NTC786453 OCY786441:OCY786453 OMU786441:OMU786453 OWQ786441:OWQ786453 PGM786441:PGM786453 PQI786441:PQI786453 QAE786441:QAE786453 QKA786441:QKA786453 QTW786441:QTW786453 RDS786441:RDS786453 RNO786441:RNO786453 RXK786441:RXK786453 SHG786441:SHG786453 SRC786441:SRC786453 TAY786441:TAY786453 TKU786441:TKU786453 TUQ786441:TUQ786453 UEM786441:UEM786453 UOI786441:UOI786453 UYE786441:UYE786453 VIA786441:VIA786453 VRW786441:VRW786453 WBS786441:WBS786453 WLO786441:WLO786453 WVK786441:WVK786453 C851977:C851989 IY851977:IY851989 SU851977:SU851989 ACQ851977:ACQ851989 AMM851977:AMM851989 AWI851977:AWI851989 BGE851977:BGE851989 BQA851977:BQA851989 BZW851977:BZW851989 CJS851977:CJS851989 CTO851977:CTO851989 DDK851977:DDK851989 DNG851977:DNG851989 DXC851977:DXC851989 EGY851977:EGY851989 EQU851977:EQU851989 FAQ851977:FAQ851989 FKM851977:FKM851989 FUI851977:FUI851989 GEE851977:GEE851989 GOA851977:GOA851989 GXW851977:GXW851989 HHS851977:HHS851989 HRO851977:HRO851989 IBK851977:IBK851989 ILG851977:ILG851989 IVC851977:IVC851989 JEY851977:JEY851989 JOU851977:JOU851989 JYQ851977:JYQ851989 KIM851977:KIM851989 KSI851977:KSI851989 LCE851977:LCE851989 LMA851977:LMA851989 LVW851977:LVW851989 MFS851977:MFS851989 MPO851977:MPO851989 MZK851977:MZK851989 NJG851977:NJG851989 NTC851977:NTC851989 OCY851977:OCY851989 OMU851977:OMU851989 OWQ851977:OWQ851989 PGM851977:PGM851989 PQI851977:PQI851989 QAE851977:QAE851989 QKA851977:QKA851989 QTW851977:QTW851989 RDS851977:RDS851989 RNO851977:RNO851989 RXK851977:RXK851989 SHG851977:SHG851989 SRC851977:SRC851989 TAY851977:TAY851989 TKU851977:TKU851989 TUQ851977:TUQ851989 UEM851977:UEM851989 UOI851977:UOI851989 UYE851977:UYE851989 VIA851977:VIA851989 VRW851977:VRW851989 WBS851977:WBS851989 WLO851977:WLO851989 WVK851977:WVK851989 C917513:C917525 IY917513:IY917525 SU917513:SU917525 ACQ917513:ACQ917525 AMM917513:AMM917525 AWI917513:AWI917525 BGE917513:BGE917525 BQA917513:BQA917525 BZW917513:BZW917525 CJS917513:CJS917525 CTO917513:CTO917525 DDK917513:DDK917525 DNG917513:DNG917525 DXC917513:DXC917525 EGY917513:EGY917525 EQU917513:EQU917525 FAQ917513:FAQ917525 FKM917513:FKM917525 FUI917513:FUI917525 GEE917513:GEE917525 GOA917513:GOA917525 GXW917513:GXW917525 HHS917513:HHS917525 HRO917513:HRO917525 IBK917513:IBK917525 ILG917513:ILG917525 IVC917513:IVC917525 JEY917513:JEY917525 JOU917513:JOU917525 JYQ917513:JYQ917525 KIM917513:KIM917525 KSI917513:KSI917525 LCE917513:LCE917525 LMA917513:LMA917525 LVW917513:LVW917525 MFS917513:MFS917525 MPO917513:MPO917525 MZK917513:MZK917525 NJG917513:NJG917525 NTC917513:NTC917525 OCY917513:OCY917525 OMU917513:OMU917525 OWQ917513:OWQ917525 PGM917513:PGM917525 PQI917513:PQI917525 QAE917513:QAE917525 QKA917513:QKA917525 QTW917513:QTW917525 RDS917513:RDS917525 RNO917513:RNO917525 RXK917513:RXK917525 SHG917513:SHG917525 SRC917513:SRC917525 TAY917513:TAY917525 TKU917513:TKU917525 TUQ917513:TUQ917525 UEM917513:UEM917525 UOI917513:UOI917525 UYE917513:UYE917525 VIA917513:VIA917525 VRW917513:VRW917525 WBS917513:WBS917525 WLO917513:WLO917525 WVK917513:WVK917525 C983049:C983061 IY983049:IY983061 SU983049:SU983061 ACQ983049:ACQ983061 AMM983049:AMM983061 AWI983049:AWI983061 BGE983049:BGE983061 BQA983049:BQA983061 BZW983049:BZW983061 CJS983049:CJS983061 CTO983049:CTO983061 DDK983049:DDK983061 DNG983049:DNG983061 DXC983049:DXC983061 EGY983049:EGY983061 EQU983049:EQU983061 FAQ983049:FAQ983061 FKM983049:FKM983061 FUI983049:FUI983061 GEE983049:GEE983061 GOA983049:GOA983061 GXW983049:GXW983061 HHS983049:HHS983061 HRO983049:HRO983061 IBK983049:IBK983061 ILG983049:ILG983061 IVC983049:IVC983061 JEY983049:JEY983061 JOU983049:JOU983061 JYQ983049:JYQ983061 KIM983049:KIM983061 KSI983049:KSI983061 LCE983049:LCE983061 LMA983049:LMA983061 LVW983049:LVW983061 MFS983049:MFS983061 MPO983049:MPO983061 MZK983049:MZK983061 NJG983049:NJG983061 NTC983049:NTC983061 OCY983049:OCY983061 OMU983049:OMU983061 OWQ983049:OWQ983061 PGM983049:PGM983061 PQI983049:PQI983061 QAE983049:QAE983061 QKA983049:QKA983061 QTW983049:QTW983061 RDS983049:RDS983061 RNO983049:RNO983061 RXK983049:RXK983061 SHG983049:SHG983061 SRC983049:SRC983061 TAY983049:TAY983061 TKU983049:TKU983061 TUQ983049:TUQ983061 UEM983049:UEM983061 UOI983049:UOI983061 UYE983049:UYE983061 VIA983049:VIA983061 VRW983049:VRW983061 WBS983049:WBS983061 WLO983049:WLO983061 WVK983049:WVK983061 C73:C77 IY73:IY77 SU73:SU77 ACQ73:ACQ77 AMM73:AMM77 AWI73:AWI77 BGE73:BGE77 BQA73:BQA77 BZW73:BZW77 CJS73:CJS77 CTO73:CTO77 DDK73:DDK77 DNG73:DNG77 DXC73:DXC77 EGY73:EGY77 EQU73:EQU77 FAQ73:FAQ77 FKM73:FKM77 FUI73:FUI77 GEE73:GEE77 GOA73:GOA77 GXW73:GXW77 HHS73:HHS77 HRO73:HRO77 IBK73:IBK77 ILG73:ILG77 IVC73:IVC77 JEY73:JEY77 JOU73:JOU77 JYQ73:JYQ77 KIM73:KIM77 KSI73:KSI77 LCE73:LCE77 LMA73:LMA77 LVW73:LVW77 MFS73:MFS77 MPO73:MPO77 MZK73:MZK77 NJG73:NJG77 NTC73:NTC77 OCY73:OCY77 OMU73:OMU77 OWQ73:OWQ77 PGM73:PGM77 PQI73:PQI77 QAE73:QAE77 QKA73:QKA77 QTW73:QTW77 RDS73:RDS77 RNO73:RNO77 RXK73:RXK77 SHG73:SHG77 SRC73:SRC77 TAY73:TAY77 TKU73:TKU77 TUQ73:TUQ77 UEM73:UEM77 UOI73:UOI77 UYE73:UYE77 VIA73:VIA77 VRW73:VRW77 WBS73:WBS77 WLO73:WLO77 WVK73:WVK77 C65609:C65613 IY65609:IY65613 SU65609:SU65613 ACQ65609:ACQ65613 AMM65609:AMM65613 AWI65609:AWI65613 BGE65609:BGE65613 BQA65609:BQA65613 BZW65609:BZW65613 CJS65609:CJS65613 CTO65609:CTO65613 DDK65609:DDK65613 DNG65609:DNG65613 DXC65609:DXC65613 EGY65609:EGY65613 EQU65609:EQU65613 FAQ65609:FAQ65613 FKM65609:FKM65613 FUI65609:FUI65613 GEE65609:GEE65613 GOA65609:GOA65613 GXW65609:GXW65613 HHS65609:HHS65613 HRO65609:HRO65613 IBK65609:IBK65613 ILG65609:ILG65613 IVC65609:IVC65613 JEY65609:JEY65613 JOU65609:JOU65613 JYQ65609:JYQ65613 KIM65609:KIM65613 KSI65609:KSI65613 LCE65609:LCE65613 LMA65609:LMA65613 LVW65609:LVW65613 MFS65609:MFS65613 MPO65609:MPO65613 MZK65609:MZK65613 NJG65609:NJG65613 NTC65609:NTC65613 OCY65609:OCY65613 OMU65609:OMU65613 OWQ65609:OWQ65613 PGM65609:PGM65613 PQI65609:PQI65613 QAE65609:QAE65613 QKA65609:QKA65613 QTW65609:QTW65613 RDS65609:RDS65613 RNO65609:RNO65613 RXK65609:RXK65613 SHG65609:SHG65613 SRC65609:SRC65613 TAY65609:TAY65613 TKU65609:TKU65613 TUQ65609:TUQ65613 UEM65609:UEM65613 UOI65609:UOI65613 UYE65609:UYE65613 VIA65609:VIA65613 VRW65609:VRW65613 WBS65609:WBS65613 WLO65609:WLO65613 WVK65609:WVK65613 C131145:C131149 IY131145:IY131149 SU131145:SU131149 ACQ131145:ACQ131149 AMM131145:AMM131149 AWI131145:AWI131149 BGE131145:BGE131149 BQA131145:BQA131149 BZW131145:BZW131149 CJS131145:CJS131149 CTO131145:CTO131149 DDK131145:DDK131149 DNG131145:DNG131149 DXC131145:DXC131149 EGY131145:EGY131149 EQU131145:EQU131149 FAQ131145:FAQ131149 FKM131145:FKM131149 FUI131145:FUI131149 GEE131145:GEE131149 GOA131145:GOA131149 GXW131145:GXW131149 HHS131145:HHS131149 HRO131145:HRO131149 IBK131145:IBK131149 ILG131145:ILG131149 IVC131145:IVC131149 JEY131145:JEY131149 JOU131145:JOU131149 JYQ131145:JYQ131149 KIM131145:KIM131149 KSI131145:KSI131149 LCE131145:LCE131149 LMA131145:LMA131149 LVW131145:LVW131149 MFS131145:MFS131149 MPO131145:MPO131149 MZK131145:MZK131149 NJG131145:NJG131149 NTC131145:NTC131149 OCY131145:OCY131149 OMU131145:OMU131149 OWQ131145:OWQ131149 PGM131145:PGM131149 PQI131145:PQI131149 QAE131145:QAE131149 QKA131145:QKA131149 QTW131145:QTW131149 RDS131145:RDS131149 RNO131145:RNO131149 RXK131145:RXK131149 SHG131145:SHG131149 SRC131145:SRC131149 TAY131145:TAY131149 TKU131145:TKU131149 TUQ131145:TUQ131149 UEM131145:UEM131149 UOI131145:UOI131149 UYE131145:UYE131149 VIA131145:VIA131149 VRW131145:VRW131149 WBS131145:WBS131149 WLO131145:WLO131149 WVK131145:WVK131149 C196681:C196685 IY196681:IY196685 SU196681:SU196685 ACQ196681:ACQ196685 AMM196681:AMM196685 AWI196681:AWI196685 BGE196681:BGE196685 BQA196681:BQA196685 BZW196681:BZW196685 CJS196681:CJS196685 CTO196681:CTO196685 DDK196681:DDK196685 DNG196681:DNG196685 DXC196681:DXC196685 EGY196681:EGY196685 EQU196681:EQU196685 FAQ196681:FAQ196685 FKM196681:FKM196685 FUI196681:FUI196685 GEE196681:GEE196685 GOA196681:GOA196685 GXW196681:GXW196685 HHS196681:HHS196685 HRO196681:HRO196685 IBK196681:IBK196685 ILG196681:ILG196685 IVC196681:IVC196685 JEY196681:JEY196685 JOU196681:JOU196685 JYQ196681:JYQ196685 KIM196681:KIM196685 KSI196681:KSI196685 LCE196681:LCE196685 LMA196681:LMA196685 LVW196681:LVW196685 MFS196681:MFS196685 MPO196681:MPO196685 MZK196681:MZK196685 NJG196681:NJG196685 NTC196681:NTC196685 OCY196681:OCY196685 OMU196681:OMU196685 OWQ196681:OWQ196685 PGM196681:PGM196685 PQI196681:PQI196685 QAE196681:QAE196685 QKA196681:QKA196685 QTW196681:QTW196685 RDS196681:RDS196685 RNO196681:RNO196685 RXK196681:RXK196685 SHG196681:SHG196685 SRC196681:SRC196685 TAY196681:TAY196685 TKU196681:TKU196685 TUQ196681:TUQ196685 UEM196681:UEM196685 UOI196681:UOI196685 UYE196681:UYE196685 VIA196681:VIA196685 VRW196681:VRW196685 WBS196681:WBS196685 WLO196681:WLO196685 WVK196681:WVK196685 C262217:C262221 IY262217:IY262221 SU262217:SU262221 ACQ262217:ACQ262221 AMM262217:AMM262221 AWI262217:AWI262221 BGE262217:BGE262221 BQA262217:BQA262221 BZW262217:BZW262221 CJS262217:CJS262221 CTO262217:CTO262221 DDK262217:DDK262221 DNG262217:DNG262221 DXC262217:DXC262221 EGY262217:EGY262221 EQU262217:EQU262221 FAQ262217:FAQ262221 FKM262217:FKM262221 FUI262217:FUI262221 GEE262217:GEE262221 GOA262217:GOA262221 GXW262217:GXW262221 HHS262217:HHS262221 HRO262217:HRO262221 IBK262217:IBK262221 ILG262217:ILG262221 IVC262217:IVC262221 JEY262217:JEY262221 JOU262217:JOU262221 JYQ262217:JYQ262221 KIM262217:KIM262221 KSI262217:KSI262221 LCE262217:LCE262221 LMA262217:LMA262221 LVW262217:LVW262221 MFS262217:MFS262221 MPO262217:MPO262221 MZK262217:MZK262221 NJG262217:NJG262221 NTC262217:NTC262221 OCY262217:OCY262221 OMU262217:OMU262221 OWQ262217:OWQ262221 PGM262217:PGM262221 PQI262217:PQI262221 QAE262217:QAE262221 QKA262217:QKA262221 QTW262217:QTW262221 RDS262217:RDS262221 RNO262217:RNO262221 RXK262217:RXK262221 SHG262217:SHG262221 SRC262217:SRC262221 TAY262217:TAY262221 TKU262217:TKU262221 TUQ262217:TUQ262221 UEM262217:UEM262221 UOI262217:UOI262221 UYE262217:UYE262221 VIA262217:VIA262221 VRW262217:VRW262221 WBS262217:WBS262221 WLO262217:WLO262221 WVK262217:WVK262221 C327753:C327757 IY327753:IY327757 SU327753:SU327757 ACQ327753:ACQ327757 AMM327753:AMM327757 AWI327753:AWI327757 BGE327753:BGE327757 BQA327753:BQA327757 BZW327753:BZW327757 CJS327753:CJS327757 CTO327753:CTO327757 DDK327753:DDK327757 DNG327753:DNG327757 DXC327753:DXC327757 EGY327753:EGY327757 EQU327753:EQU327757 FAQ327753:FAQ327757 FKM327753:FKM327757 FUI327753:FUI327757 GEE327753:GEE327757 GOA327753:GOA327757 GXW327753:GXW327757 HHS327753:HHS327757 HRO327753:HRO327757 IBK327753:IBK327757 ILG327753:ILG327757 IVC327753:IVC327757 JEY327753:JEY327757 JOU327753:JOU327757 JYQ327753:JYQ327757 KIM327753:KIM327757 KSI327753:KSI327757 LCE327753:LCE327757 LMA327753:LMA327757 LVW327753:LVW327757 MFS327753:MFS327757 MPO327753:MPO327757 MZK327753:MZK327757 NJG327753:NJG327757 NTC327753:NTC327757 OCY327753:OCY327757 OMU327753:OMU327757 OWQ327753:OWQ327757 PGM327753:PGM327757 PQI327753:PQI327757 QAE327753:QAE327757 QKA327753:QKA327757 QTW327753:QTW327757 RDS327753:RDS327757 RNO327753:RNO327757 RXK327753:RXK327757 SHG327753:SHG327757 SRC327753:SRC327757 TAY327753:TAY327757 TKU327753:TKU327757 TUQ327753:TUQ327757 UEM327753:UEM327757 UOI327753:UOI327757 UYE327753:UYE327757 VIA327753:VIA327757 VRW327753:VRW327757 WBS327753:WBS327757 WLO327753:WLO327757 WVK327753:WVK327757 C393289:C393293 IY393289:IY393293 SU393289:SU393293 ACQ393289:ACQ393293 AMM393289:AMM393293 AWI393289:AWI393293 BGE393289:BGE393293 BQA393289:BQA393293 BZW393289:BZW393293 CJS393289:CJS393293 CTO393289:CTO393293 DDK393289:DDK393293 DNG393289:DNG393293 DXC393289:DXC393293 EGY393289:EGY393293 EQU393289:EQU393293 FAQ393289:FAQ393293 FKM393289:FKM393293 FUI393289:FUI393293 GEE393289:GEE393293 GOA393289:GOA393293 GXW393289:GXW393293 HHS393289:HHS393293 HRO393289:HRO393293 IBK393289:IBK393293 ILG393289:ILG393293 IVC393289:IVC393293 JEY393289:JEY393293 JOU393289:JOU393293 JYQ393289:JYQ393293 KIM393289:KIM393293 KSI393289:KSI393293 LCE393289:LCE393293 LMA393289:LMA393293 LVW393289:LVW393293 MFS393289:MFS393293 MPO393289:MPO393293 MZK393289:MZK393293 NJG393289:NJG393293 NTC393289:NTC393293 OCY393289:OCY393293 OMU393289:OMU393293 OWQ393289:OWQ393293 PGM393289:PGM393293 PQI393289:PQI393293 QAE393289:QAE393293 QKA393289:QKA393293 QTW393289:QTW393293 RDS393289:RDS393293 RNO393289:RNO393293 RXK393289:RXK393293 SHG393289:SHG393293 SRC393289:SRC393293 TAY393289:TAY393293 TKU393289:TKU393293 TUQ393289:TUQ393293 UEM393289:UEM393293 UOI393289:UOI393293 UYE393289:UYE393293 VIA393289:VIA393293 VRW393289:VRW393293 WBS393289:WBS393293 WLO393289:WLO393293 WVK393289:WVK393293 C458825:C458829 IY458825:IY458829 SU458825:SU458829 ACQ458825:ACQ458829 AMM458825:AMM458829 AWI458825:AWI458829 BGE458825:BGE458829 BQA458825:BQA458829 BZW458825:BZW458829 CJS458825:CJS458829 CTO458825:CTO458829 DDK458825:DDK458829 DNG458825:DNG458829 DXC458825:DXC458829 EGY458825:EGY458829 EQU458825:EQU458829 FAQ458825:FAQ458829 FKM458825:FKM458829 FUI458825:FUI458829 GEE458825:GEE458829 GOA458825:GOA458829 GXW458825:GXW458829 HHS458825:HHS458829 HRO458825:HRO458829 IBK458825:IBK458829 ILG458825:ILG458829 IVC458825:IVC458829 JEY458825:JEY458829 JOU458825:JOU458829 JYQ458825:JYQ458829 KIM458825:KIM458829 KSI458825:KSI458829 LCE458825:LCE458829 LMA458825:LMA458829 LVW458825:LVW458829 MFS458825:MFS458829 MPO458825:MPO458829 MZK458825:MZK458829 NJG458825:NJG458829 NTC458825:NTC458829 OCY458825:OCY458829 OMU458825:OMU458829 OWQ458825:OWQ458829 PGM458825:PGM458829 PQI458825:PQI458829 QAE458825:QAE458829 QKA458825:QKA458829 QTW458825:QTW458829 RDS458825:RDS458829 RNO458825:RNO458829 RXK458825:RXK458829 SHG458825:SHG458829 SRC458825:SRC458829 TAY458825:TAY458829 TKU458825:TKU458829 TUQ458825:TUQ458829 UEM458825:UEM458829 UOI458825:UOI458829 UYE458825:UYE458829 VIA458825:VIA458829 VRW458825:VRW458829 WBS458825:WBS458829 WLO458825:WLO458829 WVK458825:WVK458829 C524361:C524365 IY524361:IY524365 SU524361:SU524365 ACQ524361:ACQ524365 AMM524361:AMM524365 AWI524361:AWI524365 BGE524361:BGE524365 BQA524361:BQA524365 BZW524361:BZW524365 CJS524361:CJS524365 CTO524361:CTO524365 DDK524361:DDK524365 DNG524361:DNG524365 DXC524361:DXC524365 EGY524361:EGY524365 EQU524361:EQU524365 FAQ524361:FAQ524365 FKM524361:FKM524365 FUI524361:FUI524365 GEE524361:GEE524365 GOA524361:GOA524365 GXW524361:GXW524365 HHS524361:HHS524365 HRO524361:HRO524365 IBK524361:IBK524365 ILG524361:ILG524365 IVC524361:IVC524365 JEY524361:JEY524365 JOU524361:JOU524365 JYQ524361:JYQ524365 KIM524361:KIM524365 KSI524361:KSI524365 LCE524361:LCE524365 LMA524361:LMA524365 LVW524361:LVW524365 MFS524361:MFS524365 MPO524361:MPO524365 MZK524361:MZK524365 NJG524361:NJG524365 NTC524361:NTC524365 OCY524361:OCY524365 OMU524361:OMU524365 OWQ524361:OWQ524365 PGM524361:PGM524365 PQI524361:PQI524365 QAE524361:QAE524365 QKA524361:QKA524365 QTW524361:QTW524365 RDS524361:RDS524365 RNO524361:RNO524365 RXK524361:RXK524365 SHG524361:SHG524365 SRC524361:SRC524365 TAY524361:TAY524365 TKU524361:TKU524365 TUQ524361:TUQ524365 UEM524361:UEM524365 UOI524361:UOI524365 UYE524361:UYE524365 VIA524361:VIA524365 VRW524361:VRW524365 WBS524361:WBS524365 WLO524361:WLO524365 WVK524361:WVK524365 C589897:C589901 IY589897:IY589901 SU589897:SU589901 ACQ589897:ACQ589901 AMM589897:AMM589901 AWI589897:AWI589901 BGE589897:BGE589901 BQA589897:BQA589901 BZW589897:BZW589901 CJS589897:CJS589901 CTO589897:CTO589901 DDK589897:DDK589901 DNG589897:DNG589901 DXC589897:DXC589901 EGY589897:EGY589901 EQU589897:EQU589901 FAQ589897:FAQ589901 FKM589897:FKM589901 FUI589897:FUI589901 GEE589897:GEE589901 GOA589897:GOA589901 GXW589897:GXW589901 HHS589897:HHS589901 HRO589897:HRO589901 IBK589897:IBK589901 ILG589897:ILG589901 IVC589897:IVC589901 JEY589897:JEY589901 JOU589897:JOU589901 JYQ589897:JYQ589901 KIM589897:KIM589901 KSI589897:KSI589901 LCE589897:LCE589901 LMA589897:LMA589901 LVW589897:LVW589901 MFS589897:MFS589901 MPO589897:MPO589901 MZK589897:MZK589901 NJG589897:NJG589901 NTC589897:NTC589901 OCY589897:OCY589901 OMU589897:OMU589901 OWQ589897:OWQ589901 PGM589897:PGM589901 PQI589897:PQI589901 QAE589897:QAE589901 QKA589897:QKA589901 QTW589897:QTW589901 RDS589897:RDS589901 RNO589897:RNO589901 RXK589897:RXK589901 SHG589897:SHG589901 SRC589897:SRC589901 TAY589897:TAY589901 TKU589897:TKU589901 TUQ589897:TUQ589901 UEM589897:UEM589901 UOI589897:UOI589901 UYE589897:UYE589901 VIA589897:VIA589901 VRW589897:VRW589901 WBS589897:WBS589901 WLO589897:WLO589901 WVK589897:WVK589901 C655433:C655437 IY655433:IY655437 SU655433:SU655437 ACQ655433:ACQ655437 AMM655433:AMM655437 AWI655433:AWI655437 BGE655433:BGE655437 BQA655433:BQA655437 BZW655433:BZW655437 CJS655433:CJS655437 CTO655433:CTO655437 DDK655433:DDK655437 DNG655433:DNG655437 DXC655433:DXC655437 EGY655433:EGY655437 EQU655433:EQU655437 FAQ655433:FAQ655437 FKM655433:FKM655437 FUI655433:FUI655437 GEE655433:GEE655437 GOA655433:GOA655437 GXW655433:GXW655437 HHS655433:HHS655437 HRO655433:HRO655437 IBK655433:IBK655437 ILG655433:ILG655437 IVC655433:IVC655437 JEY655433:JEY655437 JOU655433:JOU655437 JYQ655433:JYQ655437 KIM655433:KIM655437 KSI655433:KSI655437 LCE655433:LCE655437 LMA655433:LMA655437 LVW655433:LVW655437 MFS655433:MFS655437 MPO655433:MPO655437 MZK655433:MZK655437 NJG655433:NJG655437 NTC655433:NTC655437 OCY655433:OCY655437 OMU655433:OMU655437 OWQ655433:OWQ655437 PGM655433:PGM655437 PQI655433:PQI655437 QAE655433:QAE655437 QKA655433:QKA655437 QTW655433:QTW655437 RDS655433:RDS655437 RNO655433:RNO655437 RXK655433:RXK655437 SHG655433:SHG655437 SRC655433:SRC655437 TAY655433:TAY655437 TKU655433:TKU655437 TUQ655433:TUQ655437 UEM655433:UEM655437 UOI655433:UOI655437 UYE655433:UYE655437 VIA655433:VIA655437 VRW655433:VRW655437 WBS655433:WBS655437 WLO655433:WLO655437 WVK655433:WVK655437 C720969:C720973 IY720969:IY720973 SU720969:SU720973 ACQ720969:ACQ720973 AMM720969:AMM720973 AWI720969:AWI720973 BGE720969:BGE720973 BQA720969:BQA720973 BZW720969:BZW720973 CJS720969:CJS720973 CTO720969:CTO720973 DDK720969:DDK720973 DNG720969:DNG720973 DXC720969:DXC720973 EGY720969:EGY720973 EQU720969:EQU720973 FAQ720969:FAQ720973 FKM720969:FKM720973 FUI720969:FUI720973 GEE720969:GEE720973 GOA720969:GOA720973 GXW720969:GXW720973 HHS720969:HHS720973 HRO720969:HRO720973 IBK720969:IBK720973 ILG720969:ILG720973 IVC720969:IVC720973 JEY720969:JEY720973 JOU720969:JOU720973 JYQ720969:JYQ720973 KIM720969:KIM720973 KSI720969:KSI720973 LCE720969:LCE720973 LMA720969:LMA720973 LVW720969:LVW720973 MFS720969:MFS720973 MPO720969:MPO720973 MZK720969:MZK720973 NJG720969:NJG720973 NTC720969:NTC720973 OCY720969:OCY720973 OMU720969:OMU720973 OWQ720969:OWQ720973 PGM720969:PGM720973 PQI720969:PQI720973 QAE720969:QAE720973 QKA720969:QKA720973 QTW720969:QTW720973 RDS720969:RDS720973 RNO720969:RNO720973 RXK720969:RXK720973 SHG720969:SHG720973 SRC720969:SRC720973 TAY720969:TAY720973 TKU720969:TKU720973 TUQ720969:TUQ720973 UEM720969:UEM720973 UOI720969:UOI720973 UYE720969:UYE720973 VIA720969:VIA720973 VRW720969:VRW720973 WBS720969:WBS720973 WLO720969:WLO720973 WVK720969:WVK720973 C786505:C786509 IY786505:IY786509 SU786505:SU786509 ACQ786505:ACQ786509 AMM786505:AMM786509 AWI786505:AWI786509 BGE786505:BGE786509 BQA786505:BQA786509 BZW786505:BZW786509 CJS786505:CJS786509 CTO786505:CTO786509 DDK786505:DDK786509 DNG786505:DNG786509 DXC786505:DXC786509 EGY786505:EGY786509 EQU786505:EQU786509 FAQ786505:FAQ786509 FKM786505:FKM786509 FUI786505:FUI786509 GEE786505:GEE786509 GOA786505:GOA786509 GXW786505:GXW786509 HHS786505:HHS786509 HRO786505:HRO786509 IBK786505:IBK786509 ILG786505:ILG786509 IVC786505:IVC786509 JEY786505:JEY786509 JOU786505:JOU786509 JYQ786505:JYQ786509 KIM786505:KIM786509 KSI786505:KSI786509 LCE786505:LCE786509 LMA786505:LMA786509 LVW786505:LVW786509 MFS786505:MFS786509 MPO786505:MPO786509 MZK786505:MZK786509 NJG786505:NJG786509 NTC786505:NTC786509 OCY786505:OCY786509 OMU786505:OMU786509 OWQ786505:OWQ786509 PGM786505:PGM786509 PQI786505:PQI786509 QAE786505:QAE786509 QKA786505:QKA786509 QTW786505:QTW786509 RDS786505:RDS786509 RNO786505:RNO786509 RXK786505:RXK786509 SHG786505:SHG786509 SRC786505:SRC786509 TAY786505:TAY786509 TKU786505:TKU786509 TUQ786505:TUQ786509 UEM786505:UEM786509 UOI786505:UOI786509 UYE786505:UYE786509 VIA786505:VIA786509 VRW786505:VRW786509 WBS786505:WBS786509 WLO786505:WLO786509 WVK786505:WVK786509 C852041:C852045 IY852041:IY852045 SU852041:SU852045 ACQ852041:ACQ852045 AMM852041:AMM852045 AWI852041:AWI852045 BGE852041:BGE852045 BQA852041:BQA852045 BZW852041:BZW852045 CJS852041:CJS852045 CTO852041:CTO852045 DDK852041:DDK852045 DNG852041:DNG852045 DXC852041:DXC852045 EGY852041:EGY852045 EQU852041:EQU852045 FAQ852041:FAQ852045 FKM852041:FKM852045 FUI852041:FUI852045 GEE852041:GEE852045 GOA852041:GOA852045 GXW852041:GXW852045 HHS852041:HHS852045 HRO852041:HRO852045 IBK852041:IBK852045 ILG852041:ILG852045 IVC852041:IVC852045 JEY852041:JEY852045 JOU852041:JOU852045 JYQ852041:JYQ852045 KIM852041:KIM852045 KSI852041:KSI852045 LCE852041:LCE852045 LMA852041:LMA852045 LVW852041:LVW852045 MFS852041:MFS852045 MPO852041:MPO852045 MZK852041:MZK852045 NJG852041:NJG852045 NTC852041:NTC852045 OCY852041:OCY852045 OMU852041:OMU852045 OWQ852041:OWQ852045 PGM852041:PGM852045 PQI852041:PQI852045 QAE852041:QAE852045 QKA852041:QKA852045 QTW852041:QTW852045 RDS852041:RDS852045 RNO852041:RNO852045 RXK852041:RXK852045 SHG852041:SHG852045 SRC852041:SRC852045 TAY852041:TAY852045 TKU852041:TKU852045 TUQ852041:TUQ852045 UEM852041:UEM852045 UOI852041:UOI852045 UYE852041:UYE852045 VIA852041:VIA852045 VRW852041:VRW852045 WBS852041:WBS852045 WLO852041:WLO852045 WVK852041:WVK852045 C917577:C917581 IY917577:IY917581 SU917577:SU917581 ACQ917577:ACQ917581 AMM917577:AMM917581 AWI917577:AWI917581 BGE917577:BGE917581 BQA917577:BQA917581 BZW917577:BZW917581 CJS917577:CJS917581 CTO917577:CTO917581 DDK917577:DDK917581 DNG917577:DNG917581 DXC917577:DXC917581 EGY917577:EGY917581 EQU917577:EQU917581 FAQ917577:FAQ917581 FKM917577:FKM917581 FUI917577:FUI917581 GEE917577:GEE917581 GOA917577:GOA917581 GXW917577:GXW917581 HHS917577:HHS917581 HRO917577:HRO917581 IBK917577:IBK917581 ILG917577:ILG917581 IVC917577:IVC917581 JEY917577:JEY917581 JOU917577:JOU917581 JYQ917577:JYQ917581 KIM917577:KIM917581 KSI917577:KSI917581 LCE917577:LCE917581 LMA917577:LMA917581 LVW917577:LVW917581 MFS917577:MFS917581 MPO917577:MPO917581 MZK917577:MZK917581 NJG917577:NJG917581 NTC917577:NTC917581 OCY917577:OCY917581 OMU917577:OMU917581 OWQ917577:OWQ917581 PGM917577:PGM917581 PQI917577:PQI917581 QAE917577:QAE917581 QKA917577:QKA917581 QTW917577:QTW917581 RDS917577:RDS917581 RNO917577:RNO917581 RXK917577:RXK917581 SHG917577:SHG917581 SRC917577:SRC917581 TAY917577:TAY917581 TKU917577:TKU917581 TUQ917577:TUQ917581 UEM917577:UEM917581 UOI917577:UOI917581 UYE917577:UYE917581 VIA917577:VIA917581 VRW917577:VRW917581 WBS917577:WBS917581 WLO917577:WLO917581 WVK917577:WVK917581 C983113:C983117 IY983113:IY983117 SU983113:SU983117 ACQ983113:ACQ983117 AMM983113:AMM983117 AWI983113:AWI983117 BGE983113:BGE983117 BQA983113:BQA983117 BZW983113:BZW983117 CJS983113:CJS983117 CTO983113:CTO983117 DDK983113:DDK983117 DNG983113:DNG983117 DXC983113:DXC983117 EGY983113:EGY983117 EQU983113:EQU983117 FAQ983113:FAQ983117 FKM983113:FKM983117 FUI983113:FUI983117 GEE983113:GEE983117 GOA983113:GOA983117 GXW983113:GXW983117 HHS983113:HHS983117 HRO983113:HRO983117 IBK983113:IBK983117 ILG983113:ILG983117 IVC983113:IVC983117 JEY983113:JEY983117 JOU983113:JOU983117 JYQ983113:JYQ983117 KIM983113:KIM983117 KSI983113:KSI983117 LCE983113:LCE983117 LMA983113:LMA983117 LVW983113:LVW983117 MFS983113:MFS983117 MPO983113:MPO983117 MZK983113:MZK983117 NJG983113:NJG983117 NTC983113:NTC983117 OCY983113:OCY983117 OMU983113:OMU983117 OWQ983113:OWQ983117 PGM983113:PGM983117 PQI983113:PQI983117 QAE983113:QAE983117 QKA983113:QKA983117 QTW983113:QTW983117 RDS983113:RDS983117 RNO983113:RNO983117 RXK983113:RXK983117 SHG983113:SHG983117 SRC983113:SRC983117 TAY983113:TAY983117 TKU983113:TKU983117 TUQ983113:TUQ983117 UEM983113:UEM983117 UOI983113:UOI983117 UYE983113:UYE983117 VIA983113:VIA983117 VRW983113:VRW983117 WBS983113:WBS983117 WLO983113:WLO983117 WVK983113:WVK983117 G43:G46 JC43:JC46 SY43:SY46 ACU43:ACU46 AMQ43:AMQ46 AWM43:AWM46 BGI43:BGI46 BQE43:BQE46 CAA43:CAA46 CJW43:CJW46 CTS43:CTS46 DDO43:DDO46 DNK43:DNK46 DXG43:DXG46 EHC43:EHC46 EQY43:EQY46 FAU43:FAU46 FKQ43:FKQ46 FUM43:FUM46 GEI43:GEI46 GOE43:GOE46 GYA43:GYA46 HHW43:HHW46 HRS43:HRS46 IBO43:IBO46 ILK43:ILK46 IVG43:IVG46 JFC43:JFC46 JOY43:JOY46 JYU43:JYU46 KIQ43:KIQ46 KSM43:KSM46 LCI43:LCI46 LME43:LME46 LWA43:LWA46 MFW43:MFW46 MPS43:MPS46 MZO43:MZO46 NJK43:NJK46 NTG43:NTG46 ODC43:ODC46 OMY43:OMY46 OWU43:OWU46 PGQ43:PGQ46 PQM43:PQM46 QAI43:QAI46 QKE43:QKE46 QUA43:QUA46 RDW43:RDW46 RNS43:RNS46 RXO43:RXO46 SHK43:SHK46 SRG43:SRG46 TBC43:TBC46 TKY43:TKY46 TUU43:TUU46 UEQ43:UEQ46 UOM43:UOM46 UYI43:UYI46 VIE43:VIE46 VSA43:VSA46 WBW43:WBW46 WLS43:WLS46 WVO43:WVO46 G65579:G65582 JC65579:JC65582 SY65579:SY65582 ACU65579:ACU65582 AMQ65579:AMQ65582 AWM65579:AWM65582 BGI65579:BGI65582 BQE65579:BQE65582 CAA65579:CAA65582 CJW65579:CJW65582 CTS65579:CTS65582 DDO65579:DDO65582 DNK65579:DNK65582 DXG65579:DXG65582 EHC65579:EHC65582 EQY65579:EQY65582 FAU65579:FAU65582 FKQ65579:FKQ65582 FUM65579:FUM65582 GEI65579:GEI65582 GOE65579:GOE65582 GYA65579:GYA65582 HHW65579:HHW65582 HRS65579:HRS65582 IBO65579:IBO65582 ILK65579:ILK65582 IVG65579:IVG65582 JFC65579:JFC65582 JOY65579:JOY65582 JYU65579:JYU65582 KIQ65579:KIQ65582 KSM65579:KSM65582 LCI65579:LCI65582 LME65579:LME65582 LWA65579:LWA65582 MFW65579:MFW65582 MPS65579:MPS65582 MZO65579:MZO65582 NJK65579:NJK65582 NTG65579:NTG65582 ODC65579:ODC65582 OMY65579:OMY65582 OWU65579:OWU65582 PGQ65579:PGQ65582 PQM65579:PQM65582 QAI65579:QAI65582 QKE65579:QKE65582 QUA65579:QUA65582 RDW65579:RDW65582 RNS65579:RNS65582 RXO65579:RXO65582 SHK65579:SHK65582 SRG65579:SRG65582 TBC65579:TBC65582 TKY65579:TKY65582 TUU65579:TUU65582 UEQ65579:UEQ65582 UOM65579:UOM65582 UYI65579:UYI65582 VIE65579:VIE65582 VSA65579:VSA65582 WBW65579:WBW65582 WLS65579:WLS65582 WVO65579:WVO65582 G131115:G131118 JC131115:JC131118 SY131115:SY131118 ACU131115:ACU131118 AMQ131115:AMQ131118 AWM131115:AWM131118 BGI131115:BGI131118 BQE131115:BQE131118 CAA131115:CAA131118 CJW131115:CJW131118 CTS131115:CTS131118 DDO131115:DDO131118 DNK131115:DNK131118 DXG131115:DXG131118 EHC131115:EHC131118 EQY131115:EQY131118 FAU131115:FAU131118 FKQ131115:FKQ131118 FUM131115:FUM131118 GEI131115:GEI131118 GOE131115:GOE131118 GYA131115:GYA131118 HHW131115:HHW131118 HRS131115:HRS131118 IBO131115:IBO131118 ILK131115:ILK131118 IVG131115:IVG131118 JFC131115:JFC131118 JOY131115:JOY131118 JYU131115:JYU131118 KIQ131115:KIQ131118 KSM131115:KSM131118 LCI131115:LCI131118 LME131115:LME131118 LWA131115:LWA131118 MFW131115:MFW131118 MPS131115:MPS131118 MZO131115:MZO131118 NJK131115:NJK131118 NTG131115:NTG131118 ODC131115:ODC131118 OMY131115:OMY131118 OWU131115:OWU131118 PGQ131115:PGQ131118 PQM131115:PQM131118 QAI131115:QAI131118 QKE131115:QKE131118 QUA131115:QUA131118 RDW131115:RDW131118 RNS131115:RNS131118 RXO131115:RXO131118 SHK131115:SHK131118 SRG131115:SRG131118 TBC131115:TBC131118 TKY131115:TKY131118 TUU131115:TUU131118 UEQ131115:UEQ131118 UOM131115:UOM131118 UYI131115:UYI131118 VIE131115:VIE131118 VSA131115:VSA131118 WBW131115:WBW131118 WLS131115:WLS131118 WVO131115:WVO131118 G196651:G196654 JC196651:JC196654 SY196651:SY196654 ACU196651:ACU196654 AMQ196651:AMQ196654 AWM196651:AWM196654 BGI196651:BGI196654 BQE196651:BQE196654 CAA196651:CAA196654 CJW196651:CJW196654 CTS196651:CTS196654 DDO196651:DDO196654 DNK196651:DNK196654 DXG196651:DXG196654 EHC196651:EHC196654 EQY196651:EQY196654 FAU196651:FAU196654 FKQ196651:FKQ196654 FUM196651:FUM196654 GEI196651:GEI196654 GOE196651:GOE196654 GYA196651:GYA196654 HHW196651:HHW196654 HRS196651:HRS196654 IBO196651:IBO196654 ILK196651:ILK196654 IVG196651:IVG196654 JFC196651:JFC196654 JOY196651:JOY196654 JYU196651:JYU196654 KIQ196651:KIQ196654 KSM196651:KSM196654 LCI196651:LCI196654 LME196651:LME196654 LWA196651:LWA196654 MFW196651:MFW196654 MPS196651:MPS196654 MZO196651:MZO196654 NJK196651:NJK196654 NTG196651:NTG196654 ODC196651:ODC196654 OMY196651:OMY196654 OWU196651:OWU196654 PGQ196651:PGQ196654 PQM196651:PQM196654 QAI196651:QAI196654 QKE196651:QKE196654 QUA196651:QUA196654 RDW196651:RDW196654 RNS196651:RNS196654 RXO196651:RXO196654 SHK196651:SHK196654 SRG196651:SRG196654 TBC196651:TBC196654 TKY196651:TKY196654 TUU196651:TUU196654 UEQ196651:UEQ196654 UOM196651:UOM196654 UYI196651:UYI196654 VIE196651:VIE196654 VSA196651:VSA196654 WBW196651:WBW196654 WLS196651:WLS196654 WVO196651:WVO196654 G262187:G262190 JC262187:JC262190 SY262187:SY262190 ACU262187:ACU262190 AMQ262187:AMQ262190 AWM262187:AWM262190 BGI262187:BGI262190 BQE262187:BQE262190 CAA262187:CAA262190 CJW262187:CJW262190 CTS262187:CTS262190 DDO262187:DDO262190 DNK262187:DNK262190 DXG262187:DXG262190 EHC262187:EHC262190 EQY262187:EQY262190 FAU262187:FAU262190 FKQ262187:FKQ262190 FUM262187:FUM262190 GEI262187:GEI262190 GOE262187:GOE262190 GYA262187:GYA262190 HHW262187:HHW262190 HRS262187:HRS262190 IBO262187:IBO262190 ILK262187:ILK262190 IVG262187:IVG262190 JFC262187:JFC262190 JOY262187:JOY262190 JYU262187:JYU262190 KIQ262187:KIQ262190 KSM262187:KSM262190 LCI262187:LCI262190 LME262187:LME262190 LWA262187:LWA262190 MFW262187:MFW262190 MPS262187:MPS262190 MZO262187:MZO262190 NJK262187:NJK262190 NTG262187:NTG262190 ODC262187:ODC262190 OMY262187:OMY262190 OWU262187:OWU262190 PGQ262187:PGQ262190 PQM262187:PQM262190 QAI262187:QAI262190 QKE262187:QKE262190 QUA262187:QUA262190 RDW262187:RDW262190 RNS262187:RNS262190 RXO262187:RXO262190 SHK262187:SHK262190 SRG262187:SRG262190 TBC262187:TBC262190 TKY262187:TKY262190 TUU262187:TUU262190 UEQ262187:UEQ262190 UOM262187:UOM262190 UYI262187:UYI262190 VIE262187:VIE262190 VSA262187:VSA262190 WBW262187:WBW262190 WLS262187:WLS262190 WVO262187:WVO262190 G327723:G327726 JC327723:JC327726 SY327723:SY327726 ACU327723:ACU327726 AMQ327723:AMQ327726 AWM327723:AWM327726 BGI327723:BGI327726 BQE327723:BQE327726 CAA327723:CAA327726 CJW327723:CJW327726 CTS327723:CTS327726 DDO327723:DDO327726 DNK327723:DNK327726 DXG327723:DXG327726 EHC327723:EHC327726 EQY327723:EQY327726 FAU327723:FAU327726 FKQ327723:FKQ327726 FUM327723:FUM327726 GEI327723:GEI327726 GOE327723:GOE327726 GYA327723:GYA327726 HHW327723:HHW327726 HRS327723:HRS327726 IBO327723:IBO327726 ILK327723:ILK327726 IVG327723:IVG327726 JFC327723:JFC327726 JOY327723:JOY327726 JYU327723:JYU327726 KIQ327723:KIQ327726 KSM327723:KSM327726 LCI327723:LCI327726 LME327723:LME327726 LWA327723:LWA327726 MFW327723:MFW327726 MPS327723:MPS327726 MZO327723:MZO327726 NJK327723:NJK327726 NTG327723:NTG327726 ODC327723:ODC327726 OMY327723:OMY327726 OWU327723:OWU327726 PGQ327723:PGQ327726 PQM327723:PQM327726 QAI327723:QAI327726 QKE327723:QKE327726 QUA327723:QUA327726 RDW327723:RDW327726 RNS327723:RNS327726 RXO327723:RXO327726 SHK327723:SHK327726 SRG327723:SRG327726 TBC327723:TBC327726 TKY327723:TKY327726 TUU327723:TUU327726 UEQ327723:UEQ327726 UOM327723:UOM327726 UYI327723:UYI327726 VIE327723:VIE327726 VSA327723:VSA327726 WBW327723:WBW327726 WLS327723:WLS327726 WVO327723:WVO327726 G393259:G393262 JC393259:JC393262 SY393259:SY393262 ACU393259:ACU393262 AMQ393259:AMQ393262 AWM393259:AWM393262 BGI393259:BGI393262 BQE393259:BQE393262 CAA393259:CAA393262 CJW393259:CJW393262 CTS393259:CTS393262 DDO393259:DDO393262 DNK393259:DNK393262 DXG393259:DXG393262 EHC393259:EHC393262 EQY393259:EQY393262 FAU393259:FAU393262 FKQ393259:FKQ393262 FUM393259:FUM393262 GEI393259:GEI393262 GOE393259:GOE393262 GYA393259:GYA393262 HHW393259:HHW393262 HRS393259:HRS393262 IBO393259:IBO393262 ILK393259:ILK393262 IVG393259:IVG393262 JFC393259:JFC393262 JOY393259:JOY393262 JYU393259:JYU393262 KIQ393259:KIQ393262 KSM393259:KSM393262 LCI393259:LCI393262 LME393259:LME393262 LWA393259:LWA393262 MFW393259:MFW393262 MPS393259:MPS393262 MZO393259:MZO393262 NJK393259:NJK393262 NTG393259:NTG393262 ODC393259:ODC393262 OMY393259:OMY393262 OWU393259:OWU393262 PGQ393259:PGQ393262 PQM393259:PQM393262 QAI393259:QAI393262 QKE393259:QKE393262 QUA393259:QUA393262 RDW393259:RDW393262 RNS393259:RNS393262 RXO393259:RXO393262 SHK393259:SHK393262 SRG393259:SRG393262 TBC393259:TBC393262 TKY393259:TKY393262 TUU393259:TUU393262 UEQ393259:UEQ393262 UOM393259:UOM393262 UYI393259:UYI393262 VIE393259:VIE393262 VSA393259:VSA393262 WBW393259:WBW393262 WLS393259:WLS393262 WVO393259:WVO393262 G458795:G458798 JC458795:JC458798 SY458795:SY458798 ACU458795:ACU458798 AMQ458795:AMQ458798 AWM458795:AWM458798 BGI458795:BGI458798 BQE458795:BQE458798 CAA458795:CAA458798 CJW458795:CJW458798 CTS458795:CTS458798 DDO458795:DDO458798 DNK458795:DNK458798 DXG458795:DXG458798 EHC458795:EHC458798 EQY458795:EQY458798 FAU458795:FAU458798 FKQ458795:FKQ458798 FUM458795:FUM458798 GEI458795:GEI458798 GOE458795:GOE458798 GYA458795:GYA458798 HHW458795:HHW458798 HRS458795:HRS458798 IBO458795:IBO458798 ILK458795:ILK458798 IVG458795:IVG458798 JFC458795:JFC458798 JOY458795:JOY458798 JYU458795:JYU458798 KIQ458795:KIQ458798 KSM458795:KSM458798 LCI458795:LCI458798 LME458795:LME458798 LWA458795:LWA458798 MFW458795:MFW458798 MPS458795:MPS458798 MZO458795:MZO458798 NJK458795:NJK458798 NTG458795:NTG458798 ODC458795:ODC458798 OMY458795:OMY458798 OWU458795:OWU458798 PGQ458795:PGQ458798 PQM458795:PQM458798 QAI458795:QAI458798 QKE458795:QKE458798 QUA458795:QUA458798 RDW458795:RDW458798 RNS458795:RNS458798 RXO458795:RXO458798 SHK458795:SHK458798 SRG458795:SRG458798 TBC458795:TBC458798 TKY458795:TKY458798 TUU458795:TUU458798 UEQ458795:UEQ458798 UOM458795:UOM458798 UYI458795:UYI458798 VIE458795:VIE458798 VSA458795:VSA458798 WBW458795:WBW458798 WLS458795:WLS458798 WVO458795:WVO458798 G524331:G524334 JC524331:JC524334 SY524331:SY524334 ACU524331:ACU524334 AMQ524331:AMQ524334 AWM524331:AWM524334 BGI524331:BGI524334 BQE524331:BQE524334 CAA524331:CAA524334 CJW524331:CJW524334 CTS524331:CTS524334 DDO524331:DDO524334 DNK524331:DNK524334 DXG524331:DXG524334 EHC524331:EHC524334 EQY524331:EQY524334 FAU524331:FAU524334 FKQ524331:FKQ524334 FUM524331:FUM524334 GEI524331:GEI524334 GOE524331:GOE524334 GYA524331:GYA524334 HHW524331:HHW524334 HRS524331:HRS524334 IBO524331:IBO524334 ILK524331:ILK524334 IVG524331:IVG524334 JFC524331:JFC524334 JOY524331:JOY524334 JYU524331:JYU524334 KIQ524331:KIQ524334 KSM524331:KSM524334 LCI524331:LCI524334 LME524331:LME524334 LWA524331:LWA524334 MFW524331:MFW524334 MPS524331:MPS524334 MZO524331:MZO524334 NJK524331:NJK524334 NTG524331:NTG524334 ODC524331:ODC524334 OMY524331:OMY524334 OWU524331:OWU524334 PGQ524331:PGQ524334 PQM524331:PQM524334 QAI524331:QAI524334 QKE524331:QKE524334 QUA524331:QUA524334 RDW524331:RDW524334 RNS524331:RNS524334 RXO524331:RXO524334 SHK524331:SHK524334 SRG524331:SRG524334 TBC524331:TBC524334 TKY524331:TKY524334 TUU524331:TUU524334 UEQ524331:UEQ524334 UOM524331:UOM524334 UYI524331:UYI524334 VIE524331:VIE524334 VSA524331:VSA524334 WBW524331:WBW524334 WLS524331:WLS524334 WVO524331:WVO524334 G589867:G589870 JC589867:JC589870 SY589867:SY589870 ACU589867:ACU589870 AMQ589867:AMQ589870 AWM589867:AWM589870 BGI589867:BGI589870 BQE589867:BQE589870 CAA589867:CAA589870 CJW589867:CJW589870 CTS589867:CTS589870 DDO589867:DDO589870 DNK589867:DNK589870 DXG589867:DXG589870 EHC589867:EHC589870 EQY589867:EQY589870 FAU589867:FAU589870 FKQ589867:FKQ589870 FUM589867:FUM589870 GEI589867:GEI589870 GOE589867:GOE589870 GYA589867:GYA589870 HHW589867:HHW589870 HRS589867:HRS589870 IBO589867:IBO589870 ILK589867:ILK589870 IVG589867:IVG589870 JFC589867:JFC589870 JOY589867:JOY589870 JYU589867:JYU589870 KIQ589867:KIQ589870 KSM589867:KSM589870 LCI589867:LCI589870 LME589867:LME589870 LWA589867:LWA589870 MFW589867:MFW589870 MPS589867:MPS589870 MZO589867:MZO589870 NJK589867:NJK589870 NTG589867:NTG589870 ODC589867:ODC589870 OMY589867:OMY589870 OWU589867:OWU589870 PGQ589867:PGQ589870 PQM589867:PQM589870 QAI589867:QAI589870 QKE589867:QKE589870 QUA589867:QUA589870 RDW589867:RDW589870 RNS589867:RNS589870 RXO589867:RXO589870 SHK589867:SHK589870 SRG589867:SRG589870 TBC589867:TBC589870 TKY589867:TKY589870 TUU589867:TUU589870 UEQ589867:UEQ589870 UOM589867:UOM589870 UYI589867:UYI589870 VIE589867:VIE589870 VSA589867:VSA589870 WBW589867:WBW589870 WLS589867:WLS589870 WVO589867:WVO589870 G655403:G655406 JC655403:JC655406 SY655403:SY655406 ACU655403:ACU655406 AMQ655403:AMQ655406 AWM655403:AWM655406 BGI655403:BGI655406 BQE655403:BQE655406 CAA655403:CAA655406 CJW655403:CJW655406 CTS655403:CTS655406 DDO655403:DDO655406 DNK655403:DNK655406 DXG655403:DXG655406 EHC655403:EHC655406 EQY655403:EQY655406 FAU655403:FAU655406 FKQ655403:FKQ655406 FUM655403:FUM655406 GEI655403:GEI655406 GOE655403:GOE655406 GYA655403:GYA655406 HHW655403:HHW655406 HRS655403:HRS655406 IBO655403:IBO655406 ILK655403:ILK655406 IVG655403:IVG655406 JFC655403:JFC655406 JOY655403:JOY655406 JYU655403:JYU655406 KIQ655403:KIQ655406 KSM655403:KSM655406 LCI655403:LCI655406 LME655403:LME655406 LWA655403:LWA655406 MFW655403:MFW655406 MPS655403:MPS655406 MZO655403:MZO655406 NJK655403:NJK655406 NTG655403:NTG655406 ODC655403:ODC655406 OMY655403:OMY655406 OWU655403:OWU655406 PGQ655403:PGQ655406 PQM655403:PQM655406 QAI655403:QAI655406 QKE655403:QKE655406 QUA655403:QUA655406 RDW655403:RDW655406 RNS655403:RNS655406 RXO655403:RXO655406 SHK655403:SHK655406 SRG655403:SRG655406 TBC655403:TBC655406 TKY655403:TKY655406 TUU655403:TUU655406 UEQ655403:UEQ655406 UOM655403:UOM655406 UYI655403:UYI655406 VIE655403:VIE655406 VSA655403:VSA655406 WBW655403:WBW655406 WLS655403:WLS655406 WVO655403:WVO655406 G720939:G720942 JC720939:JC720942 SY720939:SY720942 ACU720939:ACU720942 AMQ720939:AMQ720942 AWM720939:AWM720942 BGI720939:BGI720942 BQE720939:BQE720942 CAA720939:CAA720942 CJW720939:CJW720942 CTS720939:CTS720942 DDO720939:DDO720942 DNK720939:DNK720942 DXG720939:DXG720942 EHC720939:EHC720942 EQY720939:EQY720942 FAU720939:FAU720942 FKQ720939:FKQ720942 FUM720939:FUM720942 GEI720939:GEI720942 GOE720939:GOE720942 GYA720939:GYA720942 HHW720939:HHW720942 HRS720939:HRS720942 IBO720939:IBO720942 ILK720939:ILK720942 IVG720939:IVG720942 JFC720939:JFC720942 JOY720939:JOY720942 JYU720939:JYU720942 KIQ720939:KIQ720942 KSM720939:KSM720942 LCI720939:LCI720942 LME720939:LME720942 LWA720939:LWA720942 MFW720939:MFW720942 MPS720939:MPS720942 MZO720939:MZO720942 NJK720939:NJK720942 NTG720939:NTG720942 ODC720939:ODC720942 OMY720939:OMY720942 OWU720939:OWU720942 PGQ720939:PGQ720942 PQM720939:PQM720942 QAI720939:QAI720942 QKE720939:QKE720942 QUA720939:QUA720942 RDW720939:RDW720942 RNS720939:RNS720942 RXO720939:RXO720942 SHK720939:SHK720942 SRG720939:SRG720942 TBC720939:TBC720942 TKY720939:TKY720942 TUU720939:TUU720942 UEQ720939:UEQ720942 UOM720939:UOM720942 UYI720939:UYI720942 VIE720939:VIE720942 VSA720939:VSA720942 WBW720939:WBW720942 WLS720939:WLS720942 WVO720939:WVO720942 G786475:G786478 JC786475:JC786478 SY786475:SY786478 ACU786475:ACU786478 AMQ786475:AMQ786478 AWM786475:AWM786478 BGI786475:BGI786478 BQE786475:BQE786478 CAA786475:CAA786478 CJW786475:CJW786478 CTS786475:CTS786478 DDO786475:DDO786478 DNK786475:DNK786478 DXG786475:DXG786478 EHC786475:EHC786478 EQY786475:EQY786478 FAU786475:FAU786478 FKQ786475:FKQ786478 FUM786475:FUM786478 GEI786475:GEI786478 GOE786475:GOE786478 GYA786475:GYA786478 HHW786475:HHW786478 HRS786475:HRS786478 IBO786475:IBO786478 ILK786475:ILK786478 IVG786475:IVG786478 JFC786475:JFC786478 JOY786475:JOY786478 JYU786475:JYU786478 KIQ786475:KIQ786478 KSM786475:KSM786478 LCI786475:LCI786478 LME786475:LME786478 LWA786475:LWA786478 MFW786475:MFW786478 MPS786475:MPS786478 MZO786475:MZO786478 NJK786475:NJK786478 NTG786475:NTG786478 ODC786475:ODC786478 OMY786475:OMY786478 OWU786475:OWU786478 PGQ786475:PGQ786478 PQM786475:PQM786478 QAI786475:QAI786478 QKE786475:QKE786478 QUA786475:QUA786478 RDW786475:RDW786478 RNS786475:RNS786478 RXO786475:RXO786478 SHK786475:SHK786478 SRG786475:SRG786478 TBC786475:TBC786478 TKY786475:TKY786478 TUU786475:TUU786478 UEQ786475:UEQ786478 UOM786475:UOM786478 UYI786475:UYI786478 VIE786475:VIE786478 VSA786475:VSA786478 WBW786475:WBW786478 WLS786475:WLS786478 WVO786475:WVO786478 G852011:G852014 JC852011:JC852014 SY852011:SY852014 ACU852011:ACU852014 AMQ852011:AMQ852014 AWM852011:AWM852014 BGI852011:BGI852014 BQE852011:BQE852014 CAA852011:CAA852014 CJW852011:CJW852014 CTS852011:CTS852014 DDO852011:DDO852014 DNK852011:DNK852014 DXG852011:DXG852014 EHC852011:EHC852014 EQY852011:EQY852014 FAU852011:FAU852014 FKQ852011:FKQ852014 FUM852011:FUM852014 GEI852011:GEI852014 GOE852011:GOE852014 GYA852011:GYA852014 HHW852011:HHW852014 HRS852011:HRS852014 IBO852011:IBO852014 ILK852011:ILK852014 IVG852011:IVG852014 JFC852011:JFC852014 JOY852011:JOY852014 JYU852011:JYU852014 KIQ852011:KIQ852014 KSM852011:KSM852014 LCI852011:LCI852014 LME852011:LME852014 LWA852011:LWA852014 MFW852011:MFW852014 MPS852011:MPS852014 MZO852011:MZO852014 NJK852011:NJK852014 NTG852011:NTG852014 ODC852011:ODC852014 OMY852011:OMY852014 OWU852011:OWU852014 PGQ852011:PGQ852014 PQM852011:PQM852014 QAI852011:QAI852014 QKE852011:QKE852014 QUA852011:QUA852014 RDW852011:RDW852014 RNS852011:RNS852014 RXO852011:RXO852014 SHK852011:SHK852014 SRG852011:SRG852014 TBC852011:TBC852014 TKY852011:TKY852014 TUU852011:TUU852014 UEQ852011:UEQ852014 UOM852011:UOM852014 UYI852011:UYI852014 VIE852011:VIE852014 VSA852011:VSA852014 WBW852011:WBW852014 WLS852011:WLS852014 WVO852011:WVO852014 G917547:G917550 JC917547:JC917550 SY917547:SY917550 ACU917547:ACU917550 AMQ917547:AMQ917550 AWM917547:AWM917550 BGI917547:BGI917550 BQE917547:BQE917550 CAA917547:CAA917550 CJW917547:CJW917550 CTS917547:CTS917550 DDO917547:DDO917550 DNK917547:DNK917550 DXG917547:DXG917550 EHC917547:EHC917550 EQY917547:EQY917550 FAU917547:FAU917550 FKQ917547:FKQ917550 FUM917547:FUM917550 GEI917547:GEI917550 GOE917547:GOE917550 GYA917547:GYA917550 HHW917547:HHW917550 HRS917547:HRS917550 IBO917547:IBO917550 ILK917547:ILK917550 IVG917547:IVG917550 JFC917547:JFC917550 JOY917547:JOY917550 JYU917547:JYU917550 KIQ917547:KIQ917550 KSM917547:KSM917550 LCI917547:LCI917550 LME917547:LME917550 LWA917547:LWA917550 MFW917547:MFW917550 MPS917547:MPS917550 MZO917547:MZO917550 NJK917547:NJK917550 NTG917547:NTG917550 ODC917547:ODC917550 OMY917547:OMY917550 OWU917547:OWU917550 PGQ917547:PGQ917550 PQM917547:PQM917550 QAI917547:QAI917550 QKE917547:QKE917550 QUA917547:QUA917550 RDW917547:RDW917550 RNS917547:RNS917550 RXO917547:RXO917550 SHK917547:SHK917550 SRG917547:SRG917550 TBC917547:TBC917550 TKY917547:TKY917550 TUU917547:TUU917550 UEQ917547:UEQ917550 UOM917547:UOM917550 UYI917547:UYI917550 VIE917547:VIE917550 VSA917547:VSA917550 WBW917547:WBW917550 WLS917547:WLS917550 WVO917547:WVO917550 G983083:G983086 JC983083:JC983086 SY983083:SY983086 ACU983083:ACU983086 AMQ983083:AMQ983086 AWM983083:AWM983086 BGI983083:BGI983086 BQE983083:BQE983086 CAA983083:CAA983086 CJW983083:CJW983086 CTS983083:CTS983086 DDO983083:DDO983086 DNK983083:DNK983086 DXG983083:DXG983086 EHC983083:EHC983086 EQY983083:EQY983086 FAU983083:FAU983086 FKQ983083:FKQ983086 FUM983083:FUM983086 GEI983083:GEI983086 GOE983083:GOE983086 GYA983083:GYA983086 HHW983083:HHW983086 HRS983083:HRS983086 IBO983083:IBO983086 ILK983083:ILK983086 IVG983083:IVG983086 JFC983083:JFC983086 JOY983083:JOY983086 JYU983083:JYU983086 KIQ983083:KIQ983086 KSM983083:KSM983086 LCI983083:LCI983086 LME983083:LME983086 LWA983083:LWA983086 MFW983083:MFW983086 MPS983083:MPS983086 MZO983083:MZO983086 NJK983083:NJK983086 NTG983083:NTG983086 ODC983083:ODC983086 OMY983083:OMY983086 OWU983083:OWU983086 PGQ983083:PGQ983086 PQM983083:PQM983086 QAI983083:QAI983086 QKE983083:QKE983086 QUA983083:QUA983086 RDW983083:RDW983086 RNS983083:RNS983086 RXO983083:RXO983086 SHK983083:SHK983086 SRG983083:SRG983086 TBC983083:TBC983086 TKY983083:TKY983086 TUU983083:TUU983086 UEQ983083:UEQ983086 UOM983083:UOM983086 UYI983083:UYI983086 VIE983083:VIE983086 VSA983083:VSA983086 WBW983083:WBW983086 WLS983083:WLS983086 WVO983083:WVO983086 C80:C81 IY80:IY81 SU80:SU81 ACQ80:ACQ81 AMM80:AMM81 AWI80:AWI81 BGE80:BGE81 BQA80:BQA81 BZW80:BZW81 CJS80:CJS81 CTO80:CTO81 DDK80:DDK81 DNG80:DNG81 DXC80:DXC81 EGY80:EGY81 EQU80:EQU81 FAQ80:FAQ81 FKM80:FKM81 FUI80:FUI81 GEE80:GEE81 GOA80:GOA81 GXW80:GXW81 HHS80:HHS81 HRO80:HRO81 IBK80:IBK81 ILG80:ILG81 IVC80:IVC81 JEY80:JEY81 JOU80:JOU81 JYQ80:JYQ81 KIM80:KIM81 KSI80:KSI81 LCE80:LCE81 LMA80:LMA81 LVW80:LVW81 MFS80:MFS81 MPO80:MPO81 MZK80:MZK81 NJG80:NJG81 NTC80:NTC81 OCY80:OCY81 OMU80:OMU81 OWQ80:OWQ81 PGM80:PGM81 PQI80:PQI81 QAE80:QAE81 QKA80:QKA81 QTW80:QTW81 RDS80:RDS81 RNO80:RNO81 RXK80:RXK81 SHG80:SHG81 SRC80:SRC81 TAY80:TAY81 TKU80:TKU81 TUQ80:TUQ81 UEM80:UEM81 UOI80:UOI81 UYE80:UYE81 VIA80:VIA81 VRW80:VRW81 WBS80:WBS81 WLO80:WLO81 WVK80:WVK81 C65616:C65617 IY65616:IY65617 SU65616:SU65617 ACQ65616:ACQ65617 AMM65616:AMM65617 AWI65616:AWI65617 BGE65616:BGE65617 BQA65616:BQA65617 BZW65616:BZW65617 CJS65616:CJS65617 CTO65616:CTO65617 DDK65616:DDK65617 DNG65616:DNG65617 DXC65616:DXC65617 EGY65616:EGY65617 EQU65616:EQU65617 FAQ65616:FAQ65617 FKM65616:FKM65617 FUI65616:FUI65617 GEE65616:GEE65617 GOA65616:GOA65617 GXW65616:GXW65617 HHS65616:HHS65617 HRO65616:HRO65617 IBK65616:IBK65617 ILG65616:ILG65617 IVC65616:IVC65617 JEY65616:JEY65617 JOU65616:JOU65617 JYQ65616:JYQ65617 KIM65616:KIM65617 KSI65616:KSI65617 LCE65616:LCE65617 LMA65616:LMA65617 LVW65616:LVW65617 MFS65616:MFS65617 MPO65616:MPO65617 MZK65616:MZK65617 NJG65616:NJG65617 NTC65616:NTC65617 OCY65616:OCY65617 OMU65616:OMU65617 OWQ65616:OWQ65617 PGM65616:PGM65617 PQI65616:PQI65617 QAE65616:QAE65617 QKA65616:QKA65617 QTW65616:QTW65617 RDS65616:RDS65617 RNO65616:RNO65617 RXK65616:RXK65617 SHG65616:SHG65617 SRC65616:SRC65617 TAY65616:TAY65617 TKU65616:TKU65617 TUQ65616:TUQ65617 UEM65616:UEM65617 UOI65616:UOI65617 UYE65616:UYE65617 VIA65616:VIA65617 VRW65616:VRW65617 WBS65616:WBS65617 WLO65616:WLO65617 WVK65616:WVK65617 C131152:C131153 IY131152:IY131153 SU131152:SU131153 ACQ131152:ACQ131153 AMM131152:AMM131153 AWI131152:AWI131153 BGE131152:BGE131153 BQA131152:BQA131153 BZW131152:BZW131153 CJS131152:CJS131153 CTO131152:CTO131153 DDK131152:DDK131153 DNG131152:DNG131153 DXC131152:DXC131153 EGY131152:EGY131153 EQU131152:EQU131153 FAQ131152:FAQ131153 FKM131152:FKM131153 FUI131152:FUI131153 GEE131152:GEE131153 GOA131152:GOA131153 GXW131152:GXW131153 HHS131152:HHS131153 HRO131152:HRO131153 IBK131152:IBK131153 ILG131152:ILG131153 IVC131152:IVC131153 JEY131152:JEY131153 JOU131152:JOU131153 JYQ131152:JYQ131153 KIM131152:KIM131153 KSI131152:KSI131153 LCE131152:LCE131153 LMA131152:LMA131153 LVW131152:LVW131153 MFS131152:MFS131153 MPO131152:MPO131153 MZK131152:MZK131153 NJG131152:NJG131153 NTC131152:NTC131153 OCY131152:OCY131153 OMU131152:OMU131153 OWQ131152:OWQ131153 PGM131152:PGM131153 PQI131152:PQI131153 QAE131152:QAE131153 QKA131152:QKA131153 QTW131152:QTW131153 RDS131152:RDS131153 RNO131152:RNO131153 RXK131152:RXK131153 SHG131152:SHG131153 SRC131152:SRC131153 TAY131152:TAY131153 TKU131152:TKU131153 TUQ131152:TUQ131153 UEM131152:UEM131153 UOI131152:UOI131153 UYE131152:UYE131153 VIA131152:VIA131153 VRW131152:VRW131153 WBS131152:WBS131153 WLO131152:WLO131153 WVK131152:WVK131153 C196688:C196689 IY196688:IY196689 SU196688:SU196689 ACQ196688:ACQ196689 AMM196688:AMM196689 AWI196688:AWI196689 BGE196688:BGE196689 BQA196688:BQA196689 BZW196688:BZW196689 CJS196688:CJS196689 CTO196688:CTO196689 DDK196688:DDK196689 DNG196688:DNG196689 DXC196688:DXC196689 EGY196688:EGY196689 EQU196688:EQU196689 FAQ196688:FAQ196689 FKM196688:FKM196689 FUI196688:FUI196689 GEE196688:GEE196689 GOA196688:GOA196689 GXW196688:GXW196689 HHS196688:HHS196689 HRO196688:HRO196689 IBK196688:IBK196689 ILG196688:ILG196689 IVC196688:IVC196689 JEY196688:JEY196689 JOU196688:JOU196689 JYQ196688:JYQ196689 KIM196688:KIM196689 KSI196688:KSI196689 LCE196688:LCE196689 LMA196688:LMA196689 LVW196688:LVW196689 MFS196688:MFS196689 MPO196688:MPO196689 MZK196688:MZK196689 NJG196688:NJG196689 NTC196688:NTC196689 OCY196688:OCY196689 OMU196688:OMU196689 OWQ196688:OWQ196689 PGM196688:PGM196689 PQI196688:PQI196689 QAE196688:QAE196689 QKA196688:QKA196689 QTW196688:QTW196689 RDS196688:RDS196689 RNO196688:RNO196689 RXK196688:RXK196689 SHG196688:SHG196689 SRC196688:SRC196689 TAY196688:TAY196689 TKU196688:TKU196689 TUQ196688:TUQ196689 UEM196688:UEM196689 UOI196688:UOI196689 UYE196688:UYE196689 VIA196688:VIA196689 VRW196688:VRW196689 WBS196688:WBS196689 WLO196688:WLO196689 WVK196688:WVK196689 C262224:C262225 IY262224:IY262225 SU262224:SU262225 ACQ262224:ACQ262225 AMM262224:AMM262225 AWI262224:AWI262225 BGE262224:BGE262225 BQA262224:BQA262225 BZW262224:BZW262225 CJS262224:CJS262225 CTO262224:CTO262225 DDK262224:DDK262225 DNG262224:DNG262225 DXC262224:DXC262225 EGY262224:EGY262225 EQU262224:EQU262225 FAQ262224:FAQ262225 FKM262224:FKM262225 FUI262224:FUI262225 GEE262224:GEE262225 GOA262224:GOA262225 GXW262224:GXW262225 HHS262224:HHS262225 HRO262224:HRO262225 IBK262224:IBK262225 ILG262224:ILG262225 IVC262224:IVC262225 JEY262224:JEY262225 JOU262224:JOU262225 JYQ262224:JYQ262225 KIM262224:KIM262225 KSI262224:KSI262225 LCE262224:LCE262225 LMA262224:LMA262225 LVW262224:LVW262225 MFS262224:MFS262225 MPO262224:MPO262225 MZK262224:MZK262225 NJG262224:NJG262225 NTC262224:NTC262225 OCY262224:OCY262225 OMU262224:OMU262225 OWQ262224:OWQ262225 PGM262224:PGM262225 PQI262224:PQI262225 QAE262224:QAE262225 QKA262224:QKA262225 QTW262224:QTW262225 RDS262224:RDS262225 RNO262224:RNO262225 RXK262224:RXK262225 SHG262224:SHG262225 SRC262224:SRC262225 TAY262224:TAY262225 TKU262224:TKU262225 TUQ262224:TUQ262225 UEM262224:UEM262225 UOI262224:UOI262225 UYE262224:UYE262225 VIA262224:VIA262225 VRW262224:VRW262225 WBS262224:WBS262225 WLO262224:WLO262225 WVK262224:WVK262225 C327760:C327761 IY327760:IY327761 SU327760:SU327761 ACQ327760:ACQ327761 AMM327760:AMM327761 AWI327760:AWI327761 BGE327760:BGE327761 BQA327760:BQA327761 BZW327760:BZW327761 CJS327760:CJS327761 CTO327760:CTO327761 DDK327760:DDK327761 DNG327760:DNG327761 DXC327760:DXC327761 EGY327760:EGY327761 EQU327760:EQU327761 FAQ327760:FAQ327761 FKM327760:FKM327761 FUI327760:FUI327761 GEE327760:GEE327761 GOA327760:GOA327761 GXW327760:GXW327761 HHS327760:HHS327761 HRO327760:HRO327761 IBK327760:IBK327761 ILG327760:ILG327761 IVC327760:IVC327761 JEY327760:JEY327761 JOU327760:JOU327761 JYQ327760:JYQ327761 KIM327760:KIM327761 KSI327760:KSI327761 LCE327760:LCE327761 LMA327760:LMA327761 LVW327760:LVW327761 MFS327760:MFS327761 MPO327760:MPO327761 MZK327760:MZK327761 NJG327760:NJG327761 NTC327760:NTC327761 OCY327760:OCY327761 OMU327760:OMU327761 OWQ327760:OWQ327761 PGM327760:PGM327761 PQI327760:PQI327761 QAE327760:QAE327761 QKA327760:QKA327761 QTW327760:QTW327761 RDS327760:RDS327761 RNO327760:RNO327761 RXK327760:RXK327761 SHG327760:SHG327761 SRC327760:SRC327761 TAY327760:TAY327761 TKU327760:TKU327761 TUQ327760:TUQ327761 UEM327760:UEM327761 UOI327760:UOI327761 UYE327760:UYE327761 VIA327760:VIA327761 VRW327760:VRW327761 WBS327760:WBS327761 WLO327760:WLO327761 WVK327760:WVK327761 C393296:C393297 IY393296:IY393297 SU393296:SU393297 ACQ393296:ACQ393297 AMM393296:AMM393297 AWI393296:AWI393297 BGE393296:BGE393297 BQA393296:BQA393297 BZW393296:BZW393297 CJS393296:CJS393297 CTO393296:CTO393297 DDK393296:DDK393297 DNG393296:DNG393297 DXC393296:DXC393297 EGY393296:EGY393297 EQU393296:EQU393297 FAQ393296:FAQ393297 FKM393296:FKM393297 FUI393296:FUI393297 GEE393296:GEE393297 GOA393296:GOA393297 GXW393296:GXW393297 HHS393296:HHS393297 HRO393296:HRO393297 IBK393296:IBK393297 ILG393296:ILG393297 IVC393296:IVC393297 JEY393296:JEY393297 JOU393296:JOU393297 JYQ393296:JYQ393297 KIM393296:KIM393297 KSI393296:KSI393297 LCE393296:LCE393297 LMA393296:LMA393297 LVW393296:LVW393297 MFS393296:MFS393297 MPO393296:MPO393297 MZK393296:MZK393297 NJG393296:NJG393297 NTC393296:NTC393297 OCY393296:OCY393297 OMU393296:OMU393297 OWQ393296:OWQ393297 PGM393296:PGM393297 PQI393296:PQI393297 QAE393296:QAE393297 QKA393296:QKA393297 QTW393296:QTW393297 RDS393296:RDS393297 RNO393296:RNO393297 RXK393296:RXK393297 SHG393296:SHG393297 SRC393296:SRC393297 TAY393296:TAY393297 TKU393296:TKU393297 TUQ393296:TUQ393297 UEM393296:UEM393297 UOI393296:UOI393297 UYE393296:UYE393297 VIA393296:VIA393297 VRW393296:VRW393297 WBS393296:WBS393297 WLO393296:WLO393297 WVK393296:WVK393297 C458832:C458833 IY458832:IY458833 SU458832:SU458833 ACQ458832:ACQ458833 AMM458832:AMM458833 AWI458832:AWI458833 BGE458832:BGE458833 BQA458832:BQA458833 BZW458832:BZW458833 CJS458832:CJS458833 CTO458832:CTO458833 DDK458832:DDK458833 DNG458832:DNG458833 DXC458832:DXC458833 EGY458832:EGY458833 EQU458832:EQU458833 FAQ458832:FAQ458833 FKM458832:FKM458833 FUI458832:FUI458833 GEE458832:GEE458833 GOA458832:GOA458833 GXW458832:GXW458833 HHS458832:HHS458833 HRO458832:HRO458833 IBK458832:IBK458833 ILG458832:ILG458833 IVC458832:IVC458833 JEY458832:JEY458833 JOU458832:JOU458833 JYQ458832:JYQ458833 KIM458832:KIM458833 KSI458832:KSI458833 LCE458832:LCE458833 LMA458832:LMA458833 LVW458832:LVW458833 MFS458832:MFS458833 MPO458832:MPO458833 MZK458832:MZK458833 NJG458832:NJG458833 NTC458832:NTC458833 OCY458832:OCY458833 OMU458832:OMU458833 OWQ458832:OWQ458833 PGM458832:PGM458833 PQI458832:PQI458833 QAE458832:QAE458833 QKA458832:QKA458833 QTW458832:QTW458833 RDS458832:RDS458833 RNO458832:RNO458833 RXK458832:RXK458833 SHG458832:SHG458833 SRC458832:SRC458833 TAY458832:TAY458833 TKU458832:TKU458833 TUQ458832:TUQ458833 UEM458832:UEM458833 UOI458832:UOI458833 UYE458832:UYE458833 VIA458832:VIA458833 VRW458832:VRW458833 WBS458832:WBS458833 WLO458832:WLO458833 WVK458832:WVK458833 C524368:C524369 IY524368:IY524369 SU524368:SU524369 ACQ524368:ACQ524369 AMM524368:AMM524369 AWI524368:AWI524369 BGE524368:BGE524369 BQA524368:BQA524369 BZW524368:BZW524369 CJS524368:CJS524369 CTO524368:CTO524369 DDK524368:DDK524369 DNG524368:DNG524369 DXC524368:DXC524369 EGY524368:EGY524369 EQU524368:EQU524369 FAQ524368:FAQ524369 FKM524368:FKM524369 FUI524368:FUI524369 GEE524368:GEE524369 GOA524368:GOA524369 GXW524368:GXW524369 HHS524368:HHS524369 HRO524368:HRO524369 IBK524368:IBK524369 ILG524368:ILG524369 IVC524368:IVC524369 JEY524368:JEY524369 JOU524368:JOU524369 JYQ524368:JYQ524369 KIM524368:KIM524369 KSI524368:KSI524369 LCE524368:LCE524369 LMA524368:LMA524369 LVW524368:LVW524369 MFS524368:MFS524369 MPO524368:MPO524369 MZK524368:MZK524369 NJG524368:NJG524369 NTC524368:NTC524369 OCY524368:OCY524369 OMU524368:OMU524369 OWQ524368:OWQ524369 PGM524368:PGM524369 PQI524368:PQI524369 QAE524368:QAE524369 QKA524368:QKA524369 QTW524368:QTW524369 RDS524368:RDS524369 RNO524368:RNO524369 RXK524368:RXK524369 SHG524368:SHG524369 SRC524368:SRC524369 TAY524368:TAY524369 TKU524368:TKU524369 TUQ524368:TUQ524369 UEM524368:UEM524369 UOI524368:UOI524369 UYE524368:UYE524369 VIA524368:VIA524369 VRW524368:VRW524369 WBS524368:WBS524369 WLO524368:WLO524369 WVK524368:WVK524369 C589904:C589905 IY589904:IY589905 SU589904:SU589905 ACQ589904:ACQ589905 AMM589904:AMM589905 AWI589904:AWI589905 BGE589904:BGE589905 BQA589904:BQA589905 BZW589904:BZW589905 CJS589904:CJS589905 CTO589904:CTO589905 DDK589904:DDK589905 DNG589904:DNG589905 DXC589904:DXC589905 EGY589904:EGY589905 EQU589904:EQU589905 FAQ589904:FAQ589905 FKM589904:FKM589905 FUI589904:FUI589905 GEE589904:GEE589905 GOA589904:GOA589905 GXW589904:GXW589905 HHS589904:HHS589905 HRO589904:HRO589905 IBK589904:IBK589905 ILG589904:ILG589905 IVC589904:IVC589905 JEY589904:JEY589905 JOU589904:JOU589905 JYQ589904:JYQ589905 KIM589904:KIM589905 KSI589904:KSI589905 LCE589904:LCE589905 LMA589904:LMA589905 LVW589904:LVW589905 MFS589904:MFS589905 MPO589904:MPO589905 MZK589904:MZK589905 NJG589904:NJG589905 NTC589904:NTC589905 OCY589904:OCY589905 OMU589904:OMU589905 OWQ589904:OWQ589905 PGM589904:PGM589905 PQI589904:PQI589905 QAE589904:QAE589905 QKA589904:QKA589905 QTW589904:QTW589905 RDS589904:RDS589905 RNO589904:RNO589905 RXK589904:RXK589905 SHG589904:SHG589905 SRC589904:SRC589905 TAY589904:TAY589905 TKU589904:TKU589905 TUQ589904:TUQ589905 UEM589904:UEM589905 UOI589904:UOI589905 UYE589904:UYE589905 VIA589904:VIA589905 VRW589904:VRW589905 WBS589904:WBS589905 WLO589904:WLO589905 WVK589904:WVK589905 C655440:C655441 IY655440:IY655441 SU655440:SU655441 ACQ655440:ACQ655441 AMM655440:AMM655441 AWI655440:AWI655441 BGE655440:BGE655441 BQA655440:BQA655441 BZW655440:BZW655441 CJS655440:CJS655441 CTO655440:CTO655441 DDK655440:DDK655441 DNG655440:DNG655441 DXC655440:DXC655441 EGY655440:EGY655441 EQU655440:EQU655441 FAQ655440:FAQ655441 FKM655440:FKM655441 FUI655440:FUI655441 GEE655440:GEE655441 GOA655440:GOA655441 GXW655440:GXW655441 HHS655440:HHS655441 HRO655440:HRO655441 IBK655440:IBK655441 ILG655440:ILG655441 IVC655440:IVC655441 JEY655440:JEY655441 JOU655440:JOU655441 JYQ655440:JYQ655441 KIM655440:KIM655441 KSI655440:KSI655441 LCE655440:LCE655441 LMA655440:LMA655441 LVW655440:LVW655441 MFS655440:MFS655441 MPO655440:MPO655441 MZK655440:MZK655441 NJG655440:NJG655441 NTC655440:NTC655441 OCY655440:OCY655441 OMU655440:OMU655441 OWQ655440:OWQ655441 PGM655440:PGM655441 PQI655440:PQI655441 QAE655440:QAE655441 QKA655440:QKA655441 QTW655440:QTW655441 RDS655440:RDS655441 RNO655440:RNO655441 RXK655440:RXK655441 SHG655440:SHG655441 SRC655440:SRC655441 TAY655440:TAY655441 TKU655440:TKU655441 TUQ655440:TUQ655441 UEM655440:UEM655441 UOI655440:UOI655441 UYE655440:UYE655441 VIA655440:VIA655441 VRW655440:VRW655441 WBS655440:WBS655441 WLO655440:WLO655441 WVK655440:WVK655441 C720976:C720977 IY720976:IY720977 SU720976:SU720977 ACQ720976:ACQ720977 AMM720976:AMM720977 AWI720976:AWI720977 BGE720976:BGE720977 BQA720976:BQA720977 BZW720976:BZW720977 CJS720976:CJS720977 CTO720976:CTO720977 DDK720976:DDK720977 DNG720976:DNG720977 DXC720976:DXC720977 EGY720976:EGY720977 EQU720976:EQU720977 FAQ720976:FAQ720977 FKM720976:FKM720977 FUI720976:FUI720977 GEE720976:GEE720977 GOA720976:GOA720977 GXW720976:GXW720977 HHS720976:HHS720977 HRO720976:HRO720977 IBK720976:IBK720977 ILG720976:ILG720977 IVC720976:IVC720977 JEY720976:JEY720977 JOU720976:JOU720977 JYQ720976:JYQ720977 KIM720976:KIM720977 KSI720976:KSI720977 LCE720976:LCE720977 LMA720976:LMA720977 LVW720976:LVW720977 MFS720976:MFS720977 MPO720976:MPO720977 MZK720976:MZK720977 NJG720976:NJG720977 NTC720976:NTC720977 OCY720976:OCY720977 OMU720976:OMU720977 OWQ720976:OWQ720977 PGM720976:PGM720977 PQI720976:PQI720977 QAE720976:QAE720977 QKA720976:QKA720977 QTW720976:QTW720977 RDS720976:RDS720977 RNO720976:RNO720977 RXK720976:RXK720977 SHG720976:SHG720977 SRC720976:SRC720977 TAY720976:TAY720977 TKU720976:TKU720977 TUQ720976:TUQ720977 UEM720976:UEM720977 UOI720976:UOI720977 UYE720976:UYE720977 VIA720976:VIA720977 VRW720976:VRW720977 WBS720976:WBS720977 WLO720976:WLO720977 WVK720976:WVK720977 C786512:C786513 IY786512:IY786513 SU786512:SU786513 ACQ786512:ACQ786513 AMM786512:AMM786513 AWI786512:AWI786513 BGE786512:BGE786513 BQA786512:BQA786513 BZW786512:BZW786513 CJS786512:CJS786513 CTO786512:CTO786513 DDK786512:DDK786513 DNG786512:DNG786513 DXC786512:DXC786513 EGY786512:EGY786513 EQU786512:EQU786513 FAQ786512:FAQ786513 FKM786512:FKM786513 FUI786512:FUI786513 GEE786512:GEE786513 GOA786512:GOA786513 GXW786512:GXW786513 HHS786512:HHS786513 HRO786512:HRO786513 IBK786512:IBK786513 ILG786512:ILG786513 IVC786512:IVC786513 JEY786512:JEY786513 JOU786512:JOU786513 JYQ786512:JYQ786513 KIM786512:KIM786513 KSI786512:KSI786513 LCE786512:LCE786513 LMA786512:LMA786513 LVW786512:LVW786513 MFS786512:MFS786513 MPO786512:MPO786513 MZK786512:MZK786513 NJG786512:NJG786513 NTC786512:NTC786513 OCY786512:OCY786513 OMU786512:OMU786513 OWQ786512:OWQ786513 PGM786512:PGM786513 PQI786512:PQI786513 QAE786512:QAE786513 QKA786512:QKA786513 QTW786512:QTW786513 RDS786512:RDS786513 RNO786512:RNO786513 RXK786512:RXK786513 SHG786512:SHG786513 SRC786512:SRC786513 TAY786512:TAY786513 TKU786512:TKU786513 TUQ786512:TUQ786513 UEM786512:UEM786513 UOI786512:UOI786513 UYE786512:UYE786513 VIA786512:VIA786513 VRW786512:VRW786513 WBS786512:WBS786513 WLO786512:WLO786513 WVK786512:WVK786513 C852048:C852049 IY852048:IY852049 SU852048:SU852049 ACQ852048:ACQ852049 AMM852048:AMM852049 AWI852048:AWI852049 BGE852048:BGE852049 BQA852048:BQA852049 BZW852048:BZW852049 CJS852048:CJS852049 CTO852048:CTO852049 DDK852048:DDK852049 DNG852048:DNG852049 DXC852048:DXC852049 EGY852048:EGY852049 EQU852048:EQU852049 FAQ852048:FAQ852049 FKM852048:FKM852049 FUI852048:FUI852049 GEE852048:GEE852049 GOA852048:GOA852049 GXW852048:GXW852049 HHS852048:HHS852049 HRO852048:HRO852049 IBK852048:IBK852049 ILG852048:ILG852049 IVC852048:IVC852049 JEY852048:JEY852049 JOU852048:JOU852049 JYQ852048:JYQ852049 KIM852048:KIM852049 KSI852048:KSI852049 LCE852048:LCE852049 LMA852048:LMA852049 LVW852048:LVW852049 MFS852048:MFS852049 MPO852048:MPO852049 MZK852048:MZK852049 NJG852048:NJG852049 NTC852048:NTC852049 OCY852048:OCY852049 OMU852048:OMU852049 OWQ852048:OWQ852049 PGM852048:PGM852049 PQI852048:PQI852049 QAE852048:QAE852049 QKA852048:QKA852049 QTW852048:QTW852049 RDS852048:RDS852049 RNO852048:RNO852049 RXK852048:RXK852049 SHG852048:SHG852049 SRC852048:SRC852049 TAY852048:TAY852049 TKU852048:TKU852049 TUQ852048:TUQ852049 UEM852048:UEM852049 UOI852048:UOI852049 UYE852048:UYE852049 VIA852048:VIA852049 VRW852048:VRW852049 WBS852048:WBS852049 WLO852048:WLO852049 WVK852048:WVK852049 C917584:C917585 IY917584:IY917585 SU917584:SU917585 ACQ917584:ACQ917585 AMM917584:AMM917585 AWI917584:AWI917585 BGE917584:BGE917585 BQA917584:BQA917585 BZW917584:BZW917585 CJS917584:CJS917585 CTO917584:CTO917585 DDK917584:DDK917585 DNG917584:DNG917585 DXC917584:DXC917585 EGY917584:EGY917585 EQU917584:EQU917585 FAQ917584:FAQ917585 FKM917584:FKM917585 FUI917584:FUI917585 GEE917584:GEE917585 GOA917584:GOA917585 GXW917584:GXW917585 HHS917584:HHS917585 HRO917584:HRO917585 IBK917584:IBK917585 ILG917584:ILG917585 IVC917584:IVC917585 JEY917584:JEY917585 JOU917584:JOU917585 JYQ917584:JYQ917585 KIM917584:KIM917585 KSI917584:KSI917585 LCE917584:LCE917585 LMA917584:LMA917585 LVW917584:LVW917585 MFS917584:MFS917585 MPO917584:MPO917585 MZK917584:MZK917585 NJG917584:NJG917585 NTC917584:NTC917585 OCY917584:OCY917585 OMU917584:OMU917585 OWQ917584:OWQ917585 PGM917584:PGM917585 PQI917584:PQI917585 QAE917584:QAE917585 QKA917584:QKA917585 QTW917584:QTW917585 RDS917584:RDS917585 RNO917584:RNO917585 RXK917584:RXK917585 SHG917584:SHG917585 SRC917584:SRC917585 TAY917584:TAY917585 TKU917584:TKU917585 TUQ917584:TUQ917585 UEM917584:UEM917585 UOI917584:UOI917585 UYE917584:UYE917585 VIA917584:VIA917585 VRW917584:VRW917585 WBS917584:WBS917585 WLO917584:WLO917585 WVK917584:WVK917585 C983120:C983121 IY983120:IY983121 SU983120:SU983121 ACQ983120:ACQ983121 AMM983120:AMM983121 AWI983120:AWI983121 BGE983120:BGE983121 BQA983120:BQA983121 BZW983120:BZW983121 CJS983120:CJS983121 CTO983120:CTO983121 DDK983120:DDK983121 DNG983120:DNG983121 DXC983120:DXC983121 EGY983120:EGY983121 EQU983120:EQU983121 FAQ983120:FAQ983121 FKM983120:FKM983121 FUI983120:FUI983121 GEE983120:GEE983121 GOA983120:GOA983121 GXW983120:GXW983121 HHS983120:HHS983121 HRO983120:HRO983121 IBK983120:IBK983121 ILG983120:ILG983121 IVC983120:IVC983121 JEY983120:JEY983121 JOU983120:JOU983121 JYQ983120:JYQ983121 KIM983120:KIM983121 KSI983120:KSI983121 LCE983120:LCE983121 LMA983120:LMA983121 LVW983120:LVW983121 MFS983120:MFS983121 MPO983120:MPO983121 MZK983120:MZK983121 NJG983120:NJG983121 NTC983120:NTC983121 OCY983120:OCY983121 OMU983120:OMU983121 OWQ983120:OWQ983121 PGM983120:PGM983121 PQI983120:PQI983121 QAE983120:QAE983121 QKA983120:QKA983121 QTW983120:QTW983121 RDS983120:RDS983121 RNO983120:RNO983121 RXK983120:RXK983121 SHG983120:SHG983121 SRC983120:SRC983121 TAY983120:TAY983121 TKU983120:TKU983121 TUQ983120:TUQ983121 UEM983120:UEM983121 UOI983120:UOI983121 UYE983120:UYE983121 VIA983120:VIA983121 VRW983120:VRW983121 WBS983120:WBS983121 WLO983120:WLO983121 WVK983120:WVK983121 C24:C45 IY24:IY45 SU24:SU45 ACQ24:ACQ45 AMM24:AMM45 AWI24:AWI45 BGE24:BGE45 BQA24:BQA45 BZW24:BZW45 CJS24:CJS45 CTO24:CTO45 DDK24:DDK45 DNG24:DNG45 DXC24:DXC45 EGY24:EGY45 EQU24:EQU45 FAQ24:FAQ45 FKM24:FKM45 FUI24:FUI45 GEE24:GEE45 GOA24:GOA45 GXW24:GXW45 HHS24:HHS45 HRO24:HRO45 IBK24:IBK45 ILG24:ILG45 IVC24:IVC45 JEY24:JEY45 JOU24:JOU45 JYQ24:JYQ45 KIM24:KIM45 KSI24:KSI45 LCE24:LCE45 LMA24:LMA45 LVW24:LVW45 MFS24:MFS45 MPO24:MPO45 MZK24:MZK45 NJG24:NJG45 NTC24:NTC45 OCY24:OCY45 OMU24:OMU45 OWQ24:OWQ45 PGM24:PGM45 PQI24:PQI45 QAE24:QAE45 QKA24:QKA45 QTW24:QTW45 RDS24:RDS45 RNO24:RNO45 RXK24:RXK45 SHG24:SHG45 SRC24:SRC45 TAY24:TAY45 TKU24:TKU45 TUQ24:TUQ45 UEM24:UEM45 UOI24:UOI45 UYE24:UYE45 VIA24:VIA45 VRW24:VRW45 WBS24:WBS45 WLO24:WLO45 WVK24:WVK45 C65560:C65581 IY65560:IY65581 SU65560:SU65581 ACQ65560:ACQ65581 AMM65560:AMM65581 AWI65560:AWI65581 BGE65560:BGE65581 BQA65560:BQA65581 BZW65560:BZW65581 CJS65560:CJS65581 CTO65560:CTO65581 DDK65560:DDK65581 DNG65560:DNG65581 DXC65560:DXC65581 EGY65560:EGY65581 EQU65560:EQU65581 FAQ65560:FAQ65581 FKM65560:FKM65581 FUI65560:FUI65581 GEE65560:GEE65581 GOA65560:GOA65581 GXW65560:GXW65581 HHS65560:HHS65581 HRO65560:HRO65581 IBK65560:IBK65581 ILG65560:ILG65581 IVC65560:IVC65581 JEY65560:JEY65581 JOU65560:JOU65581 JYQ65560:JYQ65581 KIM65560:KIM65581 KSI65560:KSI65581 LCE65560:LCE65581 LMA65560:LMA65581 LVW65560:LVW65581 MFS65560:MFS65581 MPO65560:MPO65581 MZK65560:MZK65581 NJG65560:NJG65581 NTC65560:NTC65581 OCY65560:OCY65581 OMU65560:OMU65581 OWQ65560:OWQ65581 PGM65560:PGM65581 PQI65560:PQI65581 QAE65560:QAE65581 QKA65560:QKA65581 QTW65560:QTW65581 RDS65560:RDS65581 RNO65560:RNO65581 RXK65560:RXK65581 SHG65560:SHG65581 SRC65560:SRC65581 TAY65560:TAY65581 TKU65560:TKU65581 TUQ65560:TUQ65581 UEM65560:UEM65581 UOI65560:UOI65581 UYE65560:UYE65581 VIA65560:VIA65581 VRW65560:VRW65581 WBS65560:WBS65581 WLO65560:WLO65581 WVK65560:WVK65581 C131096:C131117 IY131096:IY131117 SU131096:SU131117 ACQ131096:ACQ131117 AMM131096:AMM131117 AWI131096:AWI131117 BGE131096:BGE131117 BQA131096:BQA131117 BZW131096:BZW131117 CJS131096:CJS131117 CTO131096:CTO131117 DDK131096:DDK131117 DNG131096:DNG131117 DXC131096:DXC131117 EGY131096:EGY131117 EQU131096:EQU131117 FAQ131096:FAQ131117 FKM131096:FKM131117 FUI131096:FUI131117 GEE131096:GEE131117 GOA131096:GOA131117 GXW131096:GXW131117 HHS131096:HHS131117 HRO131096:HRO131117 IBK131096:IBK131117 ILG131096:ILG131117 IVC131096:IVC131117 JEY131096:JEY131117 JOU131096:JOU131117 JYQ131096:JYQ131117 KIM131096:KIM131117 KSI131096:KSI131117 LCE131096:LCE131117 LMA131096:LMA131117 LVW131096:LVW131117 MFS131096:MFS131117 MPO131096:MPO131117 MZK131096:MZK131117 NJG131096:NJG131117 NTC131096:NTC131117 OCY131096:OCY131117 OMU131096:OMU131117 OWQ131096:OWQ131117 PGM131096:PGM131117 PQI131096:PQI131117 QAE131096:QAE131117 QKA131096:QKA131117 QTW131096:QTW131117 RDS131096:RDS131117 RNO131096:RNO131117 RXK131096:RXK131117 SHG131096:SHG131117 SRC131096:SRC131117 TAY131096:TAY131117 TKU131096:TKU131117 TUQ131096:TUQ131117 UEM131096:UEM131117 UOI131096:UOI131117 UYE131096:UYE131117 VIA131096:VIA131117 VRW131096:VRW131117 WBS131096:WBS131117 WLO131096:WLO131117 WVK131096:WVK131117 C196632:C196653 IY196632:IY196653 SU196632:SU196653 ACQ196632:ACQ196653 AMM196632:AMM196653 AWI196632:AWI196653 BGE196632:BGE196653 BQA196632:BQA196653 BZW196632:BZW196653 CJS196632:CJS196653 CTO196632:CTO196653 DDK196632:DDK196653 DNG196632:DNG196653 DXC196632:DXC196653 EGY196632:EGY196653 EQU196632:EQU196653 FAQ196632:FAQ196653 FKM196632:FKM196653 FUI196632:FUI196653 GEE196632:GEE196653 GOA196632:GOA196653 GXW196632:GXW196653 HHS196632:HHS196653 HRO196632:HRO196653 IBK196632:IBK196653 ILG196632:ILG196653 IVC196632:IVC196653 JEY196632:JEY196653 JOU196632:JOU196653 JYQ196632:JYQ196653 KIM196632:KIM196653 KSI196632:KSI196653 LCE196632:LCE196653 LMA196632:LMA196653 LVW196632:LVW196653 MFS196632:MFS196653 MPO196632:MPO196653 MZK196632:MZK196653 NJG196632:NJG196653 NTC196632:NTC196653 OCY196632:OCY196653 OMU196632:OMU196653 OWQ196632:OWQ196653 PGM196632:PGM196653 PQI196632:PQI196653 QAE196632:QAE196653 QKA196632:QKA196653 QTW196632:QTW196653 RDS196632:RDS196653 RNO196632:RNO196653 RXK196632:RXK196653 SHG196632:SHG196653 SRC196632:SRC196653 TAY196632:TAY196653 TKU196632:TKU196653 TUQ196632:TUQ196653 UEM196632:UEM196653 UOI196632:UOI196653 UYE196632:UYE196653 VIA196632:VIA196653 VRW196632:VRW196653 WBS196632:WBS196653 WLO196632:WLO196653 WVK196632:WVK196653 C262168:C262189 IY262168:IY262189 SU262168:SU262189 ACQ262168:ACQ262189 AMM262168:AMM262189 AWI262168:AWI262189 BGE262168:BGE262189 BQA262168:BQA262189 BZW262168:BZW262189 CJS262168:CJS262189 CTO262168:CTO262189 DDK262168:DDK262189 DNG262168:DNG262189 DXC262168:DXC262189 EGY262168:EGY262189 EQU262168:EQU262189 FAQ262168:FAQ262189 FKM262168:FKM262189 FUI262168:FUI262189 GEE262168:GEE262189 GOA262168:GOA262189 GXW262168:GXW262189 HHS262168:HHS262189 HRO262168:HRO262189 IBK262168:IBK262189 ILG262168:ILG262189 IVC262168:IVC262189 JEY262168:JEY262189 JOU262168:JOU262189 JYQ262168:JYQ262189 KIM262168:KIM262189 KSI262168:KSI262189 LCE262168:LCE262189 LMA262168:LMA262189 LVW262168:LVW262189 MFS262168:MFS262189 MPO262168:MPO262189 MZK262168:MZK262189 NJG262168:NJG262189 NTC262168:NTC262189 OCY262168:OCY262189 OMU262168:OMU262189 OWQ262168:OWQ262189 PGM262168:PGM262189 PQI262168:PQI262189 QAE262168:QAE262189 QKA262168:QKA262189 QTW262168:QTW262189 RDS262168:RDS262189 RNO262168:RNO262189 RXK262168:RXK262189 SHG262168:SHG262189 SRC262168:SRC262189 TAY262168:TAY262189 TKU262168:TKU262189 TUQ262168:TUQ262189 UEM262168:UEM262189 UOI262168:UOI262189 UYE262168:UYE262189 VIA262168:VIA262189 VRW262168:VRW262189 WBS262168:WBS262189 WLO262168:WLO262189 WVK262168:WVK262189 C327704:C327725 IY327704:IY327725 SU327704:SU327725 ACQ327704:ACQ327725 AMM327704:AMM327725 AWI327704:AWI327725 BGE327704:BGE327725 BQA327704:BQA327725 BZW327704:BZW327725 CJS327704:CJS327725 CTO327704:CTO327725 DDK327704:DDK327725 DNG327704:DNG327725 DXC327704:DXC327725 EGY327704:EGY327725 EQU327704:EQU327725 FAQ327704:FAQ327725 FKM327704:FKM327725 FUI327704:FUI327725 GEE327704:GEE327725 GOA327704:GOA327725 GXW327704:GXW327725 HHS327704:HHS327725 HRO327704:HRO327725 IBK327704:IBK327725 ILG327704:ILG327725 IVC327704:IVC327725 JEY327704:JEY327725 JOU327704:JOU327725 JYQ327704:JYQ327725 KIM327704:KIM327725 KSI327704:KSI327725 LCE327704:LCE327725 LMA327704:LMA327725 LVW327704:LVW327725 MFS327704:MFS327725 MPO327704:MPO327725 MZK327704:MZK327725 NJG327704:NJG327725 NTC327704:NTC327725 OCY327704:OCY327725 OMU327704:OMU327725 OWQ327704:OWQ327725 PGM327704:PGM327725 PQI327704:PQI327725 QAE327704:QAE327725 QKA327704:QKA327725 QTW327704:QTW327725 RDS327704:RDS327725 RNO327704:RNO327725 RXK327704:RXK327725 SHG327704:SHG327725 SRC327704:SRC327725 TAY327704:TAY327725 TKU327704:TKU327725 TUQ327704:TUQ327725 UEM327704:UEM327725 UOI327704:UOI327725 UYE327704:UYE327725 VIA327704:VIA327725 VRW327704:VRW327725 WBS327704:WBS327725 WLO327704:WLO327725 WVK327704:WVK327725 C393240:C393261 IY393240:IY393261 SU393240:SU393261 ACQ393240:ACQ393261 AMM393240:AMM393261 AWI393240:AWI393261 BGE393240:BGE393261 BQA393240:BQA393261 BZW393240:BZW393261 CJS393240:CJS393261 CTO393240:CTO393261 DDK393240:DDK393261 DNG393240:DNG393261 DXC393240:DXC393261 EGY393240:EGY393261 EQU393240:EQU393261 FAQ393240:FAQ393261 FKM393240:FKM393261 FUI393240:FUI393261 GEE393240:GEE393261 GOA393240:GOA393261 GXW393240:GXW393261 HHS393240:HHS393261 HRO393240:HRO393261 IBK393240:IBK393261 ILG393240:ILG393261 IVC393240:IVC393261 JEY393240:JEY393261 JOU393240:JOU393261 JYQ393240:JYQ393261 KIM393240:KIM393261 KSI393240:KSI393261 LCE393240:LCE393261 LMA393240:LMA393261 LVW393240:LVW393261 MFS393240:MFS393261 MPO393240:MPO393261 MZK393240:MZK393261 NJG393240:NJG393261 NTC393240:NTC393261 OCY393240:OCY393261 OMU393240:OMU393261 OWQ393240:OWQ393261 PGM393240:PGM393261 PQI393240:PQI393261 QAE393240:QAE393261 QKA393240:QKA393261 QTW393240:QTW393261 RDS393240:RDS393261 RNO393240:RNO393261 RXK393240:RXK393261 SHG393240:SHG393261 SRC393240:SRC393261 TAY393240:TAY393261 TKU393240:TKU393261 TUQ393240:TUQ393261 UEM393240:UEM393261 UOI393240:UOI393261 UYE393240:UYE393261 VIA393240:VIA393261 VRW393240:VRW393261 WBS393240:WBS393261 WLO393240:WLO393261 WVK393240:WVK393261 C458776:C458797 IY458776:IY458797 SU458776:SU458797 ACQ458776:ACQ458797 AMM458776:AMM458797 AWI458776:AWI458797 BGE458776:BGE458797 BQA458776:BQA458797 BZW458776:BZW458797 CJS458776:CJS458797 CTO458776:CTO458797 DDK458776:DDK458797 DNG458776:DNG458797 DXC458776:DXC458797 EGY458776:EGY458797 EQU458776:EQU458797 FAQ458776:FAQ458797 FKM458776:FKM458797 FUI458776:FUI458797 GEE458776:GEE458797 GOA458776:GOA458797 GXW458776:GXW458797 HHS458776:HHS458797 HRO458776:HRO458797 IBK458776:IBK458797 ILG458776:ILG458797 IVC458776:IVC458797 JEY458776:JEY458797 JOU458776:JOU458797 JYQ458776:JYQ458797 KIM458776:KIM458797 KSI458776:KSI458797 LCE458776:LCE458797 LMA458776:LMA458797 LVW458776:LVW458797 MFS458776:MFS458797 MPO458776:MPO458797 MZK458776:MZK458797 NJG458776:NJG458797 NTC458776:NTC458797 OCY458776:OCY458797 OMU458776:OMU458797 OWQ458776:OWQ458797 PGM458776:PGM458797 PQI458776:PQI458797 QAE458776:QAE458797 QKA458776:QKA458797 QTW458776:QTW458797 RDS458776:RDS458797 RNO458776:RNO458797 RXK458776:RXK458797 SHG458776:SHG458797 SRC458776:SRC458797 TAY458776:TAY458797 TKU458776:TKU458797 TUQ458776:TUQ458797 UEM458776:UEM458797 UOI458776:UOI458797 UYE458776:UYE458797 VIA458776:VIA458797 VRW458776:VRW458797 WBS458776:WBS458797 WLO458776:WLO458797 WVK458776:WVK458797 C524312:C524333 IY524312:IY524333 SU524312:SU524333 ACQ524312:ACQ524333 AMM524312:AMM524333 AWI524312:AWI524333 BGE524312:BGE524333 BQA524312:BQA524333 BZW524312:BZW524333 CJS524312:CJS524333 CTO524312:CTO524333 DDK524312:DDK524333 DNG524312:DNG524333 DXC524312:DXC524333 EGY524312:EGY524333 EQU524312:EQU524333 FAQ524312:FAQ524333 FKM524312:FKM524333 FUI524312:FUI524333 GEE524312:GEE524333 GOA524312:GOA524333 GXW524312:GXW524333 HHS524312:HHS524333 HRO524312:HRO524333 IBK524312:IBK524333 ILG524312:ILG524333 IVC524312:IVC524333 JEY524312:JEY524333 JOU524312:JOU524333 JYQ524312:JYQ524333 KIM524312:KIM524333 KSI524312:KSI524333 LCE524312:LCE524333 LMA524312:LMA524333 LVW524312:LVW524333 MFS524312:MFS524333 MPO524312:MPO524333 MZK524312:MZK524333 NJG524312:NJG524333 NTC524312:NTC524333 OCY524312:OCY524333 OMU524312:OMU524333 OWQ524312:OWQ524333 PGM524312:PGM524333 PQI524312:PQI524333 QAE524312:QAE524333 QKA524312:QKA524333 QTW524312:QTW524333 RDS524312:RDS524333 RNO524312:RNO524333 RXK524312:RXK524333 SHG524312:SHG524333 SRC524312:SRC524333 TAY524312:TAY524333 TKU524312:TKU524333 TUQ524312:TUQ524333 UEM524312:UEM524333 UOI524312:UOI524333 UYE524312:UYE524333 VIA524312:VIA524333 VRW524312:VRW524333 WBS524312:WBS524333 WLO524312:WLO524333 WVK524312:WVK524333 C589848:C589869 IY589848:IY589869 SU589848:SU589869 ACQ589848:ACQ589869 AMM589848:AMM589869 AWI589848:AWI589869 BGE589848:BGE589869 BQA589848:BQA589869 BZW589848:BZW589869 CJS589848:CJS589869 CTO589848:CTO589869 DDK589848:DDK589869 DNG589848:DNG589869 DXC589848:DXC589869 EGY589848:EGY589869 EQU589848:EQU589869 FAQ589848:FAQ589869 FKM589848:FKM589869 FUI589848:FUI589869 GEE589848:GEE589869 GOA589848:GOA589869 GXW589848:GXW589869 HHS589848:HHS589869 HRO589848:HRO589869 IBK589848:IBK589869 ILG589848:ILG589869 IVC589848:IVC589869 JEY589848:JEY589869 JOU589848:JOU589869 JYQ589848:JYQ589869 KIM589848:KIM589869 KSI589848:KSI589869 LCE589848:LCE589869 LMA589848:LMA589869 LVW589848:LVW589869 MFS589848:MFS589869 MPO589848:MPO589869 MZK589848:MZK589869 NJG589848:NJG589869 NTC589848:NTC589869 OCY589848:OCY589869 OMU589848:OMU589869 OWQ589848:OWQ589869 PGM589848:PGM589869 PQI589848:PQI589869 QAE589848:QAE589869 QKA589848:QKA589869 QTW589848:QTW589869 RDS589848:RDS589869 RNO589848:RNO589869 RXK589848:RXK589869 SHG589848:SHG589869 SRC589848:SRC589869 TAY589848:TAY589869 TKU589848:TKU589869 TUQ589848:TUQ589869 UEM589848:UEM589869 UOI589848:UOI589869 UYE589848:UYE589869 VIA589848:VIA589869 VRW589848:VRW589869 WBS589848:WBS589869 WLO589848:WLO589869 WVK589848:WVK589869 C655384:C655405 IY655384:IY655405 SU655384:SU655405 ACQ655384:ACQ655405 AMM655384:AMM655405 AWI655384:AWI655405 BGE655384:BGE655405 BQA655384:BQA655405 BZW655384:BZW655405 CJS655384:CJS655405 CTO655384:CTO655405 DDK655384:DDK655405 DNG655384:DNG655405 DXC655384:DXC655405 EGY655384:EGY655405 EQU655384:EQU655405 FAQ655384:FAQ655405 FKM655384:FKM655405 FUI655384:FUI655405 GEE655384:GEE655405 GOA655384:GOA655405 GXW655384:GXW655405 HHS655384:HHS655405 HRO655384:HRO655405 IBK655384:IBK655405 ILG655384:ILG655405 IVC655384:IVC655405 JEY655384:JEY655405 JOU655384:JOU655405 JYQ655384:JYQ655405 KIM655384:KIM655405 KSI655384:KSI655405 LCE655384:LCE655405 LMA655384:LMA655405 LVW655384:LVW655405 MFS655384:MFS655405 MPO655384:MPO655405 MZK655384:MZK655405 NJG655384:NJG655405 NTC655384:NTC655405 OCY655384:OCY655405 OMU655384:OMU655405 OWQ655384:OWQ655405 PGM655384:PGM655405 PQI655384:PQI655405 QAE655384:QAE655405 QKA655384:QKA655405 QTW655384:QTW655405 RDS655384:RDS655405 RNO655384:RNO655405 RXK655384:RXK655405 SHG655384:SHG655405 SRC655384:SRC655405 TAY655384:TAY655405 TKU655384:TKU655405 TUQ655384:TUQ655405 UEM655384:UEM655405 UOI655384:UOI655405 UYE655384:UYE655405 VIA655384:VIA655405 VRW655384:VRW655405 WBS655384:WBS655405 WLO655384:WLO655405 WVK655384:WVK655405 C720920:C720941 IY720920:IY720941 SU720920:SU720941 ACQ720920:ACQ720941 AMM720920:AMM720941 AWI720920:AWI720941 BGE720920:BGE720941 BQA720920:BQA720941 BZW720920:BZW720941 CJS720920:CJS720941 CTO720920:CTO720941 DDK720920:DDK720941 DNG720920:DNG720941 DXC720920:DXC720941 EGY720920:EGY720941 EQU720920:EQU720941 FAQ720920:FAQ720941 FKM720920:FKM720941 FUI720920:FUI720941 GEE720920:GEE720941 GOA720920:GOA720941 GXW720920:GXW720941 HHS720920:HHS720941 HRO720920:HRO720941 IBK720920:IBK720941 ILG720920:ILG720941 IVC720920:IVC720941 JEY720920:JEY720941 JOU720920:JOU720941 JYQ720920:JYQ720941 KIM720920:KIM720941 KSI720920:KSI720941 LCE720920:LCE720941 LMA720920:LMA720941 LVW720920:LVW720941 MFS720920:MFS720941 MPO720920:MPO720941 MZK720920:MZK720941 NJG720920:NJG720941 NTC720920:NTC720941 OCY720920:OCY720941 OMU720920:OMU720941 OWQ720920:OWQ720941 PGM720920:PGM720941 PQI720920:PQI720941 QAE720920:QAE720941 QKA720920:QKA720941 QTW720920:QTW720941 RDS720920:RDS720941 RNO720920:RNO720941 RXK720920:RXK720941 SHG720920:SHG720941 SRC720920:SRC720941 TAY720920:TAY720941 TKU720920:TKU720941 TUQ720920:TUQ720941 UEM720920:UEM720941 UOI720920:UOI720941 UYE720920:UYE720941 VIA720920:VIA720941 VRW720920:VRW720941 WBS720920:WBS720941 WLO720920:WLO720941 WVK720920:WVK720941 C786456:C786477 IY786456:IY786477 SU786456:SU786477 ACQ786456:ACQ786477 AMM786456:AMM786477 AWI786456:AWI786477 BGE786456:BGE786477 BQA786456:BQA786477 BZW786456:BZW786477 CJS786456:CJS786477 CTO786456:CTO786477 DDK786456:DDK786477 DNG786456:DNG786477 DXC786456:DXC786477 EGY786456:EGY786477 EQU786456:EQU786477 FAQ786456:FAQ786477 FKM786456:FKM786477 FUI786456:FUI786477 GEE786456:GEE786477 GOA786456:GOA786477 GXW786456:GXW786477 HHS786456:HHS786477 HRO786456:HRO786477 IBK786456:IBK786477 ILG786456:ILG786477 IVC786456:IVC786477 JEY786456:JEY786477 JOU786456:JOU786477 JYQ786456:JYQ786477 KIM786456:KIM786477 KSI786456:KSI786477 LCE786456:LCE786477 LMA786456:LMA786477 LVW786456:LVW786477 MFS786456:MFS786477 MPO786456:MPO786477 MZK786456:MZK786477 NJG786456:NJG786477 NTC786456:NTC786477 OCY786456:OCY786477 OMU786456:OMU786477 OWQ786456:OWQ786477 PGM786456:PGM786477 PQI786456:PQI786477 QAE786456:QAE786477 QKA786456:QKA786477 QTW786456:QTW786477 RDS786456:RDS786477 RNO786456:RNO786477 RXK786456:RXK786477 SHG786456:SHG786477 SRC786456:SRC786477 TAY786456:TAY786477 TKU786456:TKU786477 TUQ786456:TUQ786477 UEM786456:UEM786477 UOI786456:UOI786477 UYE786456:UYE786477 VIA786456:VIA786477 VRW786456:VRW786477 WBS786456:WBS786477 WLO786456:WLO786477 WVK786456:WVK786477 C851992:C852013 IY851992:IY852013 SU851992:SU852013 ACQ851992:ACQ852013 AMM851992:AMM852013 AWI851992:AWI852013 BGE851992:BGE852013 BQA851992:BQA852013 BZW851992:BZW852013 CJS851992:CJS852013 CTO851992:CTO852013 DDK851992:DDK852013 DNG851992:DNG852013 DXC851992:DXC852013 EGY851992:EGY852013 EQU851992:EQU852013 FAQ851992:FAQ852013 FKM851992:FKM852013 FUI851992:FUI852013 GEE851992:GEE852013 GOA851992:GOA852013 GXW851992:GXW852013 HHS851992:HHS852013 HRO851992:HRO852013 IBK851992:IBK852013 ILG851992:ILG852013 IVC851992:IVC852013 JEY851992:JEY852013 JOU851992:JOU852013 JYQ851992:JYQ852013 KIM851992:KIM852013 KSI851992:KSI852013 LCE851992:LCE852013 LMA851992:LMA852013 LVW851992:LVW852013 MFS851992:MFS852013 MPO851992:MPO852013 MZK851992:MZK852013 NJG851992:NJG852013 NTC851992:NTC852013 OCY851992:OCY852013 OMU851992:OMU852013 OWQ851992:OWQ852013 PGM851992:PGM852013 PQI851992:PQI852013 QAE851992:QAE852013 QKA851992:QKA852013 QTW851992:QTW852013 RDS851992:RDS852013 RNO851992:RNO852013 RXK851992:RXK852013 SHG851992:SHG852013 SRC851992:SRC852013 TAY851992:TAY852013 TKU851992:TKU852013 TUQ851992:TUQ852013 UEM851992:UEM852013 UOI851992:UOI852013 UYE851992:UYE852013 VIA851992:VIA852013 VRW851992:VRW852013 WBS851992:WBS852013 WLO851992:WLO852013 WVK851992:WVK852013 C917528:C917549 IY917528:IY917549 SU917528:SU917549 ACQ917528:ACQ917549 AMM917528:AMM917549 AWI917528:AWI917549 BGE917528:BGE917549 BQA917528:BQA917549 BZW917528:BZW917549 CJS917528:CJS917549 CTO917528:CTO917549 DDK917528:DDK917549 DNG917528:DNG917549 DXC917528:DXC917549 EGY917528:EGY917549 EQU917528:EQU917549 FAQ917528:FAQ917549 FKM917528:FKM917549 FUI917528:FUI917549 GEE917528:GEE917549 GOA917528:GOA917549 GXW917528:GXW917549 HHS917528:HHS917549 HRO917528:HRO917549 IBK917528:IBK917549 ILG917528:ILG917549 IVC917528:IVC917549 JEY917528:JEY917549 JOU917528:JOU917549 JYQ917528:JYQ917549 KIM917528:KIM917549 KSI917528:KSI917549 LCE917528:LCE917549 LMA917528:LMA917549 LVW917528:LVW917549 MFS917528:MFS917549 MPO917528:MPO917549 MZK917528:MZK917549 NJG917528:NJG917549 NTC917528:NTC917549 OCY917528:OCY917549 OMU917528:OMU917549 OWQ917528:OWQ917549 PGM917528:PGM917549 PQI917528:PQI917549 QAE917528:QAE917549 QKA917528:QKA917549 QTW917528:QTW917549 RDS917528:RDS917549 RNO917528:RNO917549 RXK917528:RXK917549 SHG917528:SHG917549 SRC917528:SRC917549 TAY917528:TAY917549 TKU917528:TKU917549 TUQ917528:TUQ917549 UEM917528:UEM917549 UOI917528:UOI917549 UYE917528:UYE917549 VIA917528:VIA917549 VRW917528:VRW917549 WBS917528:WBS917549 WLO917528:WLO917549 WVK917528:WVK917549 C983064:C983085 IY983064:IY983085 SU983064:SU983085 ACQ983064:ACQ983085 AMM983064:AMM983085 AWI983064:AWI983085 BGE983064:BGE983085 BQA983064:BQA983085 BZW983064:BZW983085 CJS983064:CJS983085 CTO983064:CTO983085 DDK983064:DDK983085 DNG983064:DNG983085 DXC983064:DXC983085 EGY983064:EGY983085 EQU983064:EQU983085 FAQ983064:FAQ983085 FKM983064:FKM983085 FUI983064:FUI983085 GEE983064:GEE983085 GOA983064:GOA983085 GXW983064:GXW983085 HHS983064:HHS983085 HRO983064:HRO983085 IBK983064:IBK983085 ILG983064:ILG983085 IVC983064:IVC983085 JEY983064:JEY983085 JOU983064:JOU983085 JYQ983064:JYQ983085 KIM983064:KIM983085 KSI983064:KSI983085 LCE983064:LCE983085 LMA983064:LMA983085 LVW983064:LVW983085 MFS983064:MFS983085 MPO983064:MPO983085 MZK983064:MZK983085 NJG983064:NJG983085 NTC983064:NTC983085 OCY983064:OCY983085 OMU983064:OMU983085 OWQ983064:OWQ983085 PGM983064:PGM983085 PQI983064:PQI983085 QAE983064:QAE983085 QKA983064:QKA983085 QTW983064:QTW983085 RDS983064:RDS983085 RNO983064:RNO983085 RXK983064:RXK983085 SHG983064:SHG983085 SRC983064:SRC983085 TAY983064:TAY983085 TKU983064:TKU983085 TUQ983064:TUQ983085 UEM983064:UEM983085 UOI983064:UOI983085 UYE983064:UYE983085 VIA983064:VIA983085 VRW983064:VRW983085 WBS983064:WBS983085 WLO983064:WLO983085 WVK983064:WVK983085</xm:sqref>
        </x14:dataValidation>
        <x14:dataValidation type="whole" allowBlank="1" showInputMessage="1" showErrorMessage="1" errorTitle="ERRORE NEL DATO IMMESSO" error="INSERIRE SOLO NUMERI INTERI" xr:uid="{3BF13375-4978-404E-A13D-18A8BDD8D91B}">
          <x14:formula1>
            <xm:f>-999999999999</xm:f>
          </x14:formula1>
          <x14:formula2>
            <xm:f>999999999999</xm:f>
          </x14:formula2>
          <xm: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C56:C57 IY56:IY57 SU56:SU57 ACQ56:ACQ57 AMM56:AMM57 AWI56:AWI57 BGE56:BGE57 BQA56:BQA57 BZW56:BZW57 CJS56:CJS57 CTO56:CTO57 DDK56:DDK57 DNG56:DNG57 DXC56:DXC57 EGY56:EGY57 EQU56:EQU57 FAQ56:FAQ57 FKM56:FKM57 FUI56:FUI57 GEE56:GEE57 GOA56:GOA57 GXW56:GXW57 HHS56:HHS57 HRO56:HRO57 IBK56:IBK57 ILG56:ILG57 IVC56:IVC57 JEY56:JEY57 JOU56:JOU57 JYQ56:JYQ57 KIM56:KIM57 KSI56:KSI57 LCE56:LCE57 LMA56:LMA57 LVW56:LVW57 MFS56:MFS57 MPO56:MPO57 MZK56:MZK57 NJG56:NJG57 NTC56:NTC57 OCY56:OCY57 OMU56:OMU57 OWQ56:OWQ57 PGM56:PGM57 PQI56:PQI57 QAE56:QAE57 QKA56:QKA57 QTW56:QTW57 RDS56:RDS57 RNO56:RNO57 RXK56:RXK57 SHG56:SHG57 SRC56:SRC57 TAY56:TAY57 TKU56:TKU57 TUQ56:TUQ57 UEM56:UEM57 UOI56:UOI57 UYE56:UYE57 VIA56:VIA57 VRW56:VRW57 WBS56:WBS57 WLO56:WLO57 WVK56:WVK57 C65592:C65593 IY65592:IY65593 SU65592:SU65593 ACQ65592:ACQ65593 AMM65592:AMM65593 AWI65592:AWI65593 BGE65592:BGE65593 BQA65592:BQA65593 BZW65592:BZW65593 CJS65592:CJS65593 CTO65592:CTO65593 DDK65592:DDK65593 DNG65592:DNG65593 DXC65592:DXC65593 EGY65592:EGY65593 EQU65592:EQU65593 FAQ65592:FAQ65593 FKM65592:FKM65593 FUI65592:FUI65593 GEE65592:GEE65593 GOA65592:GOA65593 GXW65592:GXW65593 HHS65592:HHS65593 HRO65592:HRO65593 IBK65592:IBK65593 ILG65592:ILG65593 IVC65592:IVC65593 JEY65592:JEY65593 JOU65592:JOU65593 JYQ65592:JYQ65593 KIM65592:KIM65593 KSI65592:KSI65593 LCE65592:LCE65593 LMA65592:LMA65593 LVW65592:LVW65593 MFS65592:MFS65593 MPO65592:MPO65593 MZK65592:MZK65593 NJG65592:NJG65593 NTC65592:NTC65593 OCY65592:OCY65593 OMU65592:OMU65593 OWQ65592:OWQ65593 PGM65592:PGM65593 PQI65592:PQI65593 QAE65592:QAE65593 QKA65592:QKA65593 QTW65592:QTW65593 RDS65592:RDS65593 RNO65592:RNO65593 RXK65592:RXK65593 SHG65592:SHG65593 SRC65592:SRC65593 TAY65592:TAY65593 TKU65592:TKU65593 TUQ65592:TUQ65593 UEM65592:UEM65593 UOI65592:UOI65593 UYE65592:UYE65593 VIA65592:VIA65593 VRW65592:VRW65593 WBS65592:WBS65593 WLO65592:WLO65593 WVK65592:WVK65593 C131128:C131129 IY131128:IY131129 SU131128:SU131129 ACQ131128:ACQ131129 AMM131128:AMM131129 AWI131128:AWI131129 BGE131128:BGE131129 BQA131128:BQA131129 BZW131128:BZW131129 CJS131128:CJS131129 CTO131128:CTO131129 DDK131128:DDK131129 DNG131128:DNG131129 DXC131128:DXC131129 EGY131128:EGY131129 EQU131128:EQU131129 FAQ131128:FAQ131129 FKM131128:FKM131129 FUI131128:FUI131129 GEE131128:GEE131129 GOA131128:GOA131129 GXW131128:GXW131129 HHS131128:HHS131129 HRO131128:HRO131129 IBK131128:IBK131129 ILG131128:ILG131129 IVC131128:IVC131129 JEY131128:JEY131129 JOU131128:JOU131129 JYQ131128:JYQ131129 KIM131128:KIM131129 KSI131128:KSI131129 LCE131128:LCE131129 LMA131128:LMA131129 LVW131128:LVW131129 MFS131128:MFS131129 MPO131128:MPO131129 MZK131128:MZK131129 NJG131128:NJG131129 NTC131128:NTC131129 OCY131128:OCY131129 OMU131128:OMU131129 OWQ131128:OWQ131129 PGM131128:PGM131129 PQI131128:PQI131129 QAE131128:QAE131129 QKA131128:QKA131129 QTW131128:QTW131129 RDS131128:RDS131129 RNO131128:RNO131129 RXK131128:RXK131129 SHG131128:SHG131129 SRC131128:SRC131129 TAY131128:TAY131129 TKU131128:TKU131129 TUQ131128:TUQ131129 UEM131128:UEM131129 UOI131128:UOI131129 UYE131128:UYE131129 VIA131128:VIA131129 VRW131128:VRW131129 WBS131128:WBS131129 WLO131128:WLO131129 WVK131128:WVK131129 C196664:C196665 IY196664:IY196665 SU196664:SU196665 ACQ196664:ACQ196665 AMM196664:AMM196665 AWI196664:AWI196665 BGE196664:BGE196665 BQA196664:BQA196665 BZW196664:BZW196665 CJS196664:CJS196665 CTO196664:CTO196665 DDK196664:DDK196665 DNG196664:DNG196665 DXC196664:DXC196665 EGY196664:EGY196665 EQU196664:EQU196665 FAQ196664:FAQ196665 FKM196664:FKM196665 FUI196664:FUI196665 GEE196664:GEE196665 GOA196664:GOA196665 GXW196664:GXW196665 HHS196664:HHS196665 HRO196664:HRO196665 IBK196664:IBK196665 ILG196664:ILG196665 IVC196664:IVC196665 JEY196664:JEY196665 JOU196664:JOU196665 JYQ196664:JYQ196665 KIM196664:KIM196665 KSI196664:KSI196665 LCE196664:LCE196665 LMA196664:LMA196665 LVW196664:LVW196665 MFS196664:MFS196665 MPO196664:MPO196665 MZK196664:MZK196665 NJG196664:NJG196665 NTC196664:NTC196665 OCY196664:OCY196665 OMU196664:OMU196665 OWQ196664:OWQ196665 PGM196664:PGM196665 PQI196664:PQI196665 QAE196664:QAE196665 QKA196664:QKA196665 QTW196664:QTW196665 RDS196664:RDS196665 RNO196664:RNO196665 RXK196664:RXK196665 SHG196664:SHG196665 SRC196664:SRC196665 TAY196664:TAY196665 TKU196664:TKU196665 TUQ196664:TUQ196665 UEM196664:UEM196665 UOI196664:UOI196665 UYE196664:UYE196665 VIA196664:VIA196665 VRW196664:VRW196665 WBS196664:WBS196665 WLO196664:WLO196665 WVK196664:WVK196665 C262200:C262201 IY262200:IY262201 SU262200:SU262201 ACQ262200:ACQ262201 AMM262200:AMM262201 AWI262200:AWI262201 BGE262200:BGE262201 BQA262200:BQA262201 BZW262200:BZW262201 CJS262200:CJS262201 CTO262200:CTO262201 DDK262200:DDK262201 DNG262200:DNG262201 DXC262200:DXC262201 EGY262200:EGY262201 EQU262200:EQU262201 FAQ262200:FAQ262201 FKM262200:FKM262201 FUI262200:FUI262201 GEE262200:GEE262201 GOA262200:GOA262201 GXW262200:GXW262201 HHS262200:HHS262201 HRO262200:HRO262201 IBK262200:IBK262201 ILG262200:ILG262201 IVC262200:IVC262201 JEY262200:JEY262201 JOU262200:JOU262201 JYQ262200:JYQ262201 KIM262200:KIM262201 KSI262200:KSI262201 LCE262200:LCE262201 LMA262200:LMA262201 LVW262200:LVW262201 MFS262200:MFS262201 MPO262200:MPO262201 MZK262200:MZK262201 NJG262200:NJG262201 NTC262200:NTC262201 OCY262200:OCY262201 OMU262200:OMU262201 OWQ262200:OWQ262201 PGM262200:PGM262201 PQI262200:PQI262201 QAE262200:QAE262201 QKA262200:QKA262201 QTW262200:QTW262201 RDS262200:RDS262201 RNO262200:RNO262201 RXK262200:RXK262201 SHG262200:SHG262201 SRC262200:SRC262201 TAY262200:TAY262201 TKU262200:TKU262201 TUQ262200:TUQ262201 UEM262200:UEM262201 UOI262200:UOI262201 UYE262200:UYE262201 VIA262200:VIA262201 VRW262200:VRW262201 WBS262200:WBS262201 WLO262200:WLO262201 WVK262200:WVK262201 C327736:C327737 IY327736:IY327737 SU327736:SU327737 ACQ327736:ACQ327737 AMM327736:AMM327737 AWI327736:AWI327737 BGE327736:BGE327737 BQA327736:BQA327737 BZW327736:BZW327737 CJS327736:CJS327737 CTO327736:CTO327737 DDK327736:DDK327737 DNG327736:DNG327737 DXC327736:DXC327737 EGY327736:EGY327737 EQU327736:EQU327737 FAQ327736:FAQ327737 FKM327736:FKM327737 FUI327736:FUI327737 GEE327736:GEE327737 GOA327736:GOA327737 GXW327736:GXW327737 HHS327736:HHS327737 HRO327736:HRO327737 IBK327736:IBK327737 ILG327736:ILG327737 IVC327736:IVC327737 JEY327736:JEY327737 JOU327736:JOU327737 JYQ327736:JYQ327737 KIM327736:KIM327737 KSI327736:KSI327737 LCE327736:LCE327737 LMA327736:LMA327737 LVW327736:LVW327737 MFS327736:MFS327737 MPO327736:MPO327737 MZK327736:MZK327737 NJG327736:NJG327737 NTC327736:NTC327737 OCY327736:OCY327737 OMU327736:OMU327737 OWQ327736:OWQ327737 PGM327736:PGM327737 PQI327736:PQI327737 QAE327736:QAE327737 QKA327736:QKA327737 QTW327736:QTW327737 RDS327736:RDS327737 RNO327736:RNO327737 RXK327736:RXK327737 SHG327736:SHG327737 SRC327736:SRC327737 TAY327736:TAY327737 TKU327736:TKU327737 TUQ327736:TUQ327737 UEM327736:UEM327737 UOI327736:UOI327737 UYE327736:UYE327737 VIA327736:VIA327737 VRW327736:VRW327737 WBS327736:WBS327737 WLO327736:WLO327737 WVK327736:WVK327737 C393272:C393273 IY393272:IY393273 SU393272:SU393273 ACQ393272:ACQ393273 AMM393272:AMM393273 AWI393272:AWI393273 BGE393272:BGE393273 BQA393272:BQA393273 BZW393272:BZW393273 CJS393272:CJS393273 CTO393272:CTO393273 DDK393272:DDK393273 DNG393272:DNG393273 DXC393272:DXC393273 EGY393272:EGY393273 EQU393272:EQU393273 FAQ393272:FAQ393273 FKM393272:FKM393273 FUI393272:FUI393273 GEE393272:GEE393273 GOA393272:GOA393273 GXW393272:GXW393273 HHS393272:HHS393273 HRO393272:HRO393273 IBK393272:IBK393273 ILG393272:ILG393273 IVC393272:IVC393273 JEY393272:JEY393273 JOU393272:JOU393273 JYQ393272:JYQ393273 KIM393272:KIM393273 KSI393272:KSI393273 LCE393272:LCE393273 LMA393272:LMA393273 LVW393272:LVW393273 MFS393272:MFS393273 MPO393272:MPO393273 MZK393272:MZK393273 NJG393272:NJG393273 NTC393272:NTC393273 OCY393272:OCY393273 OMU393272:OMU393273 OWQ393272:OWQ393273 PGM393272:PGM393273 PQI393272:PQI393273 QAE393272:QAE393273 QKA393272:QKA393273 QTW393272:QTW393273 RDS393272:RDS393273 RNO393272:RNO393273 RXK393272:RXK393273 SHG393272:SHG393273 SRC393272:SRC393273 TAY393272:TAY393273 TKU393272:TKU393273 TUQ393272:TUQ393273 UEM393272:UEM393273 UOI393272:UOI393273 UYE393272:UYE393273 VIA393272:VIA393273 VRW393272:VRW393273 WBS393272:WBS393273 WLO393272:WLO393273 WVK393272:WVK393273 C458808:C458809 IY458808:IY458809 SU458808:SU458809 ACQ458808:ACQ458809 AMM458808:AMM458809 AWI458808:AWI458809 BGE458808:BGE458809 BQA458808:BQA458809 BZW458808:BZW458809 CJS458808:CJS458809 CTO458808:CTO458809 DDK458808:DDK458809 DNG458808:DNG458809 DXC458808:DXC458809 EGY458808:EGY458809 EQU458808:EQU458809 FAQ458808:FAQ458809 FKM458808:FKM458809 FUI458808:FUI458809 GEE458808:GEE458809 GOA458808:GOA458809 GXW458808:GXW458809 HHS458808:HHS458809 HRO458808:HRO458809 IBK458808:IBK458809 ILG458808:ILG458809 IVC458808:IVC458809 JEY458808:JEY458809 JOU458808:JOU458809 JYQ458808:JYQ458809 KIM458808:KIM458809 KSI458808:KSI458809 LCE458808:LCE458809 LMA458808:LMA458809 LVW458808:LVW458809 MFS458808:MFS458809 MPO458808:MPO458809 MZK458808:MZK458809 NJG458808:NJG458809 NTC458808:NTC458809 OCY458808:OCY458809 OMU458808:OMU458809 OWQ458808:OWQ458809 PGM458808:PGM458809 PQI458808:PQI458809 QAE458808:QAE458809 QKA458808:QKA458809 QTW458808:QTW458809 RDS458808:RDS458809 RNO458808:RNO458809 RXK458808:RXK458809 SHG458808:SHG458809 SRC458808:SRC458809 TAY458808:TAY458809 TKU458808:TKU458809 TUQ458808:TUQ458809 UEM458808:UEM458809 UOI458808:UOI458809 UYE458808:UYE458809 VIA458808:VIA458809 VRW458808:VRW458809 WBS458808:WBS458809 WLO458808:WLO458809 WVK458808:WVK458809 C524344:C524345 IY524344:IY524345 SU524344:SU524345 ACQ524344:ACQ524345 AMM524344:AMM524345 AWI524344:AWI524345 BGE524344:BGE524345 BQA524344:BQA524345 BZW524344:BZW524345 CJS524344:CJS524345 CTO524344:CTO524345 DDK524344:DDK524345 DNG524344:DNG524345 DXC524344:DXC524345 EGY524344:EGY524345 EQU524344:EQU524345 FAQ524344:FAQ524345 FKM524344:FKM524345 FUI524344:FUI524345 GEE524344:GEE524345 GOA524344:GOA524345 GXW524344:GXW524345 HHS524344:HHS524345 HRO524344:HRO524345 IBK524344:IBK524345 ILG524344:ILG524345 IVC524344:IVC524345 JEY524344:JEY524345 JOU524344:JOU524345 JYQ524344:JYQ524345 KIM524344:KIM524345 KSI524344:KSI524345 LCE524344:LCE524345 LMA524344:LMA524345 LVW524344:LVW524345 MFS524344:MFS524345 MPO524344:MPO524345 MZK524344:MZK524345 NJG524344:NJG524345 NTC524344:NTC524345 OCY524344:OCY524345 OMU524344:OMU524345 OWQ524344:OWQ524345 PGM524344:PGM524345 PQI524344:PQI524345 QAE524344:QAE524345 QKA524344:QKA524345 QTW524344:QTW524345 RDS524344:RDS524345 RNO524344:RNO524345 RXK524344:RXK524345 SHG524344:SHG524345 SRC524344:SRC524345 TAY524344:TAY524345 TKU524344:TKU524345 TUQ524344:TUQ524345 UEM524344:UEM524345 UOI524344:UOI524345 UYE524344:UYE524345 VIA524344:VIA524345 VRW524344:VRW524345 WBS524344:WBS524345 WLO524344:WLO524345 WVK524344:WVK524345 C589880:C589881 IY589880:IY589881 SU589880:SU589881 ACQ589880:ACQ589881 AMM589880:AMM589881 AWI589880:AWI589881 BGE589880:BGE589881 BQA589880:BQA589881 BZW589880:BZW589881 CJS589880:CJS589881 CTO589880:CTO589881 DDK589880:DDK589881 DNG589880:DNG589881 DXC589880:DXC589881 EGY589880:EGY589881 EQU589880:EQU589881 FAQ589880:FAQ589881 FKM589880:FKM589881 FUI589880:FUI589881 GEE589880:GEE589881 GOA589880:GOA589881 GXW589880:GXW589881 HHS589880:HHS589881 HRO589880:HRO589881 IBK589880:IBK589881 ILG589880:ILG589881 IVC589880:IVC589881 JEY589880:JEY589881 JOU589880:JOU589881 JYQ589880:JYQ589881 KIM589880:KIM589881 KSI589880:KSI589881 LCE589880:LCE589881 LMA589880:LMA589881 LVW589880:LVW589881 MFS589880:MFS589881 MPO589880:MPO589881 MZK589880:MZK589881 NJG589880:NJG589881 NTC589880:NTC589881 OCY589880:OCY589881 OMU589880:OMU589881 OWQ589880:OWQ589881 PGM589880:PGM589881 PQI589880:PQI589881 QAE589880:QAE589881 QKA589880:QKA589881 QTW589880:QTW589881 RDS589880:RDS589881 RNO589880:RNO589881 RXK589880:RXK589881 SHG589880:SHG589881 SRC589880:SRC589881 TAY589880:TAY589881 TKU589880:TKU589881 TUQ589880:TUQ589881 UEM589880:UEM589881 UOI589880:UOI589881 UYE589880:UYE589881 VIA589880:VIA589881 VRW589880:VRW589881 WBS589880:WBS589881 WLO589880:WLO589881 WVK589880:WVK589881 C655416:C655417 IY655416:IY655417 SU655416:SU655417 ACQ655416:ACQ655417 AMM655416:AMM655417 AWI655416:AWI655417 BGE655416:BGE655417 BQA655416:BQA655417 BZW655416:BZW655417 CJS655416:CJS655417 CTO655416:CTO655417 DDK655416:DDK655417 DNG655416:DNG655417 DXC655416:DXC655417 EGY655416:EGY655417 EQU655416:EQU655417 FAQ655416:FAQ655417 FKM655416:FKM655417 FUI655416:FUI655417 GEE655416:GEE655417 GOA655416:GOA655417 GXW655416:GXW655417 HHS655416:HHS655417 HRO655416:HRO655417 IBK655416:IBK655417 ILG655416:ILG655417 IVC655416:IVC655417 JEY655416:JEY655417 JOU655416:JOU655417 JYQ655416:JYQ655417 KIM655416:KIM655417 KSI655416:KSI655417 LCE655416:LCE655417 LMA655416:LMA655417 LVW655416:LVW655417 MFS655416:MFS655417 MPO655416:MPO655417 MZK655416:MZK655417 NJG655416:NJG655417 NTC655416:NTC655417 OCY655416:OCY655417 OMU655416:OMU655417 OWQ655416:OWQ655417 PGM655416:PGM655417 PQI655416:PQI655417 QAE655416:QAE655417 QKA655416:QKA655417 QTW655416:QTW655417 RDS655416:RDS655417 RNO655416:RNO655417 RXK655416:RXK655417 SHG655416:SHG655417 SRC655416:SRC655417 TAY655416:TAY655417 TKU655416:TKU655417 TUQ655416:TUQ655417 UEM655416:UEM655417 UOI655416:UOI655417 UYE655416:UYE655417 VIA655416:VIA655417 VRW655416:VRW655417 WBS655416:WBS655417 WLO655416:WLO655417 WVK655416:WVK655417 C720952:C720953 IY720952:IY720953 SU720952:SU720953 ACQ720952:ACQ720953 AMM720952:AMM720953 AWI720952:AWI720953 BGE720952:BGE720953 BQA720952:BQA720953 BZW720952:BZW720953 CJS720952:CJS720953 CTO720952:CTO720953 DDK720952:DDK720953 DNG720952:DNG720953 DXC720952:DXC720953 EGY720952:EGY720953 EQU720952:EQU720953 FAQ720952:FAQ720953 FKM720952:FKM720953 FUI720952:FUI720953 GEE720952:GEE720953 GOA720952:GOA720953 GXW720952:GXW720953 HHS720952:HHS720953 HRO720952:HRO720953 IBK720952:IBK720953 ILG720952:ILG720953 IVC720952:IVC720953 JEY720952:JEY720953 JOU720952:JOU720953 JYQ720952:JYQ720953 KIM720952:KIM720953 KSI720952:KSI720953 LCE720952:LCE720953 LMA720952:LMA720953 LVW720952:LVW720953 MFS720952:MFS720953 MPO720952:MPO720953 MZK720952:MZK720953 NJG720952:NJG720953 NTC720952:NTC720953 OCY720952:OCY720953 OMU720952:OMU720953 OWQ720952:OWQ720953 PGM720952:PGM720953 PQI720952:PQI720953 QAE720952:QAE720953 QKA720952:QKA720953 QTW720952:QTW720953 RDS720952:RDS720953 RNO720952:RNO720953 RXK720952:RXK720953 SHG720952:SHG720953 SRC720952:SRC720953 TAY720952:TAY720953 TKU720952:TKU720953 TUQ720952:TUQ720953 UEM720952:UEM720953 UOI720952:UOI720953 UYE720952:UYE720953 VIA720952:VIA720953 VRW720952:VRW720953 WBS720952:WBS720953 WLO720952:WLO720953 WVK720952:WVK720953 C786488:C786489 IY786488:IY786489 SU786488:SU786489 ACQ786488:ACQ786489 AMM786488:AMM786489 AWI786488:AWI786489 BGE786488:BGE786489 BQA786488:BQA786489 BZW786488:BZW786489 CJS786488:CJS786489 CTO786488:CTO786489 DDK786488:DDK786489 DNG786488:DNG786489 DXC786488:DXC786489 EGY786488:EGY786489 EQU786488:EQU786489 FAQ786488:FAQ786489 FKM786488:FKM786489 FUI786488:FUI786489 GEE786488:GEE786489 GOA786488:GOA786489 GXW786488:GXW786489 HHS786488:HHS786489 HRO786488:HRO786489 IBK786488:IBK786489 ILG786488:ILG786489 IVC786488:IVC786489 JEY786488:JEY786489 JOU786488:JOU786489 JYQ786488:JYQ786489 KIM786488:KIM786489 KSI786488:KSI786489 LCE786488:LCE786489 LMA786488:LMA786489 LVW786488:LVW786489 MFS786488:MFS786489 MPO786488:MPO786489 MZK786488:MZK786489 NJG786488:NJG786489 NTC786488:NTC786489 OCY786488:OCY786489 OMU786488:OMU786489 OWQ786488:OWQ786489 PGM786488:PGM786489 PQI786488:PQI786489 QAE786488:QAE786489 QKA786488:QKA786489 QTW786488:QTW786489 RDS786488:RDS786489 RNO786488:RNO786489 RXK786488:RXK786489 SHG786488:SHG786489 SRC786488:SRC786489 TAY786488:TAY786489 TKU786488:TKU786489 TUQ786488:TUQ786489 UEM786488:UEM786489 UOI786488:UOI786489 UYE786488:UYE786489 VIA786488:VIA786489 VRW786488:VRW786489 WBS786488:WBS786489 WLO786488:WLO786489 WVK786488:WVK786489 C852024:C852025 IY852024:IY852025 SU852024:SU852025 ACQ852024:ACQ852025 AMM852024:AMM852025 AWI852024:AWI852025 BGE852024:BGE852025 BQA852024:BQA852025 BZW852024:BZW852025 CJS852024:CJS852025 CTO852024:CTO852025 DDK852024:DDK852025 DNG852024:DNG852025 DXC852024:DXC852025 EGY852024:EGY852025 EQU852024:EQU852025 FAQ852024:FAQ852025 FKM852024:FKM852025 FUI852024:FUI852025 GEE852024:GEE852025 GOA852024:GOA852025 GXW852024:GXW852025 HHS852024:HHS852025 HRO852024:HRO852025 IBK852024:IBK852025 ILG852024:ILG852025 IVC852024:IVC852025 JEY852024:JEY852025 JOU852024:JOU852025 JYQ852024:JYQ852025 KIM852024:KIM852025 KSI852024:KSI852025 LCE852024:LCE852025 LMA852024:LMA852025 LVW852024:LVW852025 MFS852024:MFS852025 MPO852024:MPO852025 MZK852024:MZK852025 NJG852024:NJG852025 NTC852024:NTC852025 OCY852024:OCY852025 OMU852024:OMU852025 OWQ852024:OWQ852025 PGM852024:PGM852025 PQI852024:PQI852025 QAE852024:QAE852025 QKA852024:QKA852025 QTW852024:QTW852025 RDS852024:RDS852025 RNO852024:RNO852025 RXK852024:RXK852025 SHG852024:SHG852025 SRC852024:SRC852025 TAY852024:TAY852025 TKU852024:TKU852025 TUQ852024:TUQ852025 UEM852024:UEM852025 UOI852024:UOI852025 UYE852024:UYE852025 VIA852024:VIA852025 VRW852024:VRW852025 WBS852024:WBS852025 WLO852024:WLO852025 WVK852024:WVK852025 C917560:C917561 IY917560:IY917561 SU917560:SU917561 ACQ917560:ACQ917561 AMM917560:AMM917561 AWI917560:AWI917561 BGE917560:BGE917561 BQA917560:BQA917561 BZW917560:BZW917561 CJS917560:CJS917561 CTO917560:CTO917561 DDK917560:DDK917561 DNG917560:DNG917561 DXC917560:DXC917561 EGY917560:EGY917561 EQU917560:EQU917561 FAQ917560:FAQ917561 FKM917560:FKM917561 FUI917560:FUI917561 GEE917560:GEE917561 GOA917560:GOA917561 GXW917560:GXW917561 HHS917560:HHS917561 HRO917560:HRO917561 IBK917560:IBK917561 ILG917560:ILG917561 IVC917560:IVC917561 JEY917560:JEY917561 JOU917560:JOU917561 JYQ917560:JYQ917561 KIM917560:KIM917561 KSI917560:KSI917561 LCE917560:LCE917561 LMA917560:LMA917561 LVW917560:LVW917561 MFS917560:MFS917561 MPO917560:MPO917561 MZK917560:MZK917561 NJG917560:NJG917561 NTC917560:NTC917561 OCY917560:OCY917561 OMU917560:OMU917561 OWQ917560:OWQ917561 PGM917560:PGM917561 PQI917560:PQI917561 QAE917560:QAE917561 QKA917560:QKA917561 QTW917560:QTW917561 RDS917560:RDS917561 RNO917560:RNO917561 RXK917560:RXK917561 SHG917560:SHG917561 SRC917560:SRC917561 TAY917560:TAY917561 TKU917560:TKU917561 TUQ917560:TUQ917561 UEM917560:UEM917561 UOI917560:UOI917561 UYE917560:UYE917561 VIA917560:VIA917561 VRW917560:VRW917561 WBS917560:WBS917561 WLO917560:WLO917561 WVK917560:WVK917561 C983096:C983097 IY983096:IY983097 SU983096:SU983097 ACQ983096:ACQ983097 AMM983096:AMM983097 AWI983096:AWI983097 BGE983096:BGE983097 BQA983096:BQA983097 BZW983096:BZW983097 CJS983096:CJS983097 CTO983096:CTO983097 DDK983096:DDK983097 DNG983096:DNG983097 DXC983096:DXC983097 EGY983096:EGY983097 EQU983096:EQU983097 FAQ983096:FAQ983097 FKM983096:FKM983097 FUI983096:FUI983097 GEE983096:GEE983097 GOA983096:GOA983097 GXW983096:GXW983097 HHS983096:HHS983097 HRO983096:HRO983097 IBK983096:IBK983097 ILG983096:ILG983097 IVC983096:IVC983097 JEY983096:JEY983097 JOU983096:JOU983097 JYQ983096:JYQ983097 KIM983096:KIM983097 KSI983096:KSI983097 LCE983096:LCE983097 LMA983096:LMA983097 LVW983096:LVW983097 MFS983096:MFS983097 MPO983096:MPO983097 MZK983096:MZK983097 NJG983096:NJG983097 NTC983096:NTC983097 OCY983096:OCY983097 OMU983096:OMU983097 OWQ983096:OWQ983097 PGM983096:PGM983097 PQI983096:PQI983097 QAE983096:QAE983097 QKA983096:QKA983097 QTW983096:QTW983097 RDS983096:RDS983097 RNO983096:RNO983097 RXK983096:RXK983097 SHG983096:SHG983097 SRC983096:SRC983097 TAY983096:TAY983097 TKU983096:TKU983097 TUQ983096:TUQ983097 UEM983096:UEM983097 UOI983096:UOI983097 UYE983096:UYE983097 VIA983096:VIA983097 VRW983096:VRW983097 WBS983096:WBS983097 WLO983096:WLO983097 WVK983096:WVK983097 G32:G33 JC32:JC33 SY32:SY33 ACU32:ACU33 AMQ32:AMQ33 AWM32:AWM33 BGI32:BGI33 BQE32:BQE33 CAA32:CAA33 CJW32:CJW33 CTS32:CTS33 DDO32:DDO33 DNK32:DNK33 DXG32:DXG33 EHC32:EHC33 EQY32:EQY33 FAU32:FAU33 FKQ32:FKQ33 FUM32:FUM33 GEI32:GEI33 GOE32:GOE33 GYA32:GYA33 HHW32:HHW33 HRS32:HRS33 IBO32:IBO33 ILK32:ILK33 IVG32:IVG33 JFC32:JFC33 JOY32:JOY33 JYU32:JYU33 KIQ32:KIQ33 KSM32:KSM33 LCI32:LCI33 LME32:LME33 LWA32:LWA33 MFW32:MFW33 MPS32:MPS33 MZO32:MZO33 NJK32:NJK33 NTG32:NTG33 ODC32:ODC33 OMY32:OMY33 OWU32:OWU33 PGQ32:PGQ33 PQM32:PQM33 QAI32:QAI33 QKE32:QKE33 QUA32:QUA33 RDW32:RDW33 RNS32:RNS33 RXO32:RXO33 SHK32:SHK33 SRG32:SRG33 TBC32:TBC33 TKY32:TKY33 TUU32:TUU33 UEQ32:UEQ33 UOM32:UOM33 UYI32:UYI33 VIE32:VIE33 VSA32:VSA33 WBW32:WBW33 WLS32:WLS33 WVO32:WVO33 G65568:G65569 JC65568:JC65569 SY65568:SY65569 ACU65568:ACU65569 AMQ65568:AMQ65569 AWM65568:AWM65569 BGI65568:BGI65569 BQE65568:BQE65569 CAA65568:CAA65569 CJW65568:CJW65569 CTS65568:CTS65569 DDO65568:DDO65569 DNK65568:DNK65569 DXG65568:DXG65569 EHC65568:EHC65569 EQY65568:EQY65569 FAU65568:FAU65569 FKQ65568:FKQ65569 FUM65568:FUM65569 GEI65568:GEI65569 GOE65568:GOE65569 GYA65568:GYA65569 HHW65568:HHW65569 HRS65568:HRS65569 IBO65568:IBO65569 ILK65568:ILK65569 IVG65568:IVG65569 JFC65568:JFC65569 JOY65568:JOY65569 JYU65568:JYU65569 KIQ65568:KIQ65569 KSM65568:KSM65569 LCI65568:LCI65569 LME65568:LME65569 LWA65568:LWA65569 MFW65568:MFW65569 MPS65568:MPS65569 MZO65568:MZO65569 NJK65568:NJK65569 NTG65568:NTG65569 ODC65568:ODC65569 OMY65568:OMY65569 OWU65568:OWU65569 PGQ65568:PGQ65569 PQM65568:PQM65569 QAI65568:QAI65569 QKE65568:QKE65569 QUA65568:QUA65569 RDW65568:RDW65569 RNS65568:RNS65569 RXO65568:RXO65569 SHK65568:SHK65569 SRG65568:SRG65569 TBC65568:TBC65569 TKY65568:TKY65569 TUU65568:TUU65569 UEQ65568:UEQ65569 UOM65568:UOM65569 UYI65568:UYI65569 VIE65568:VIE65569 VSA65568:VSA65569 WBW65568:WBW65569 WLS65568:WLS65569 WVO65568:WVO65569 G131104:G131105 JC131104:JC131105 SY131104:SY131105 ACU131104:ACU131105 AMQ131104:AMQ131105 AWM131104:AWM131105 BGI131104:BGI131105 BQE131104:BQE131105 CAA131104:CAA131105 CJW131104:CJW131105 CTS131104:CTS131105 DDO131104:DDO131105 DNK131104:DNK131105 DXG131104:DXG131105 EHC131104:EHC131105 EQY131104:EQY131105 FAU131104:FAU131105 FKQ131104:FKQ131105 FUM131104:FUM131105 GEI131104:GEI131105 GOE131104:GOE131105 GYA131104:GYA131105 HHW131104:HHW131105 HRS131104:HRS131105 IBO131104:IBO131105 ILK131104:ILK131105 IVG131104:IVG131105 JFC131104:JFC131105 JOY131104:JOY131105 JYU131104:JYU131105 KIQ131104:KIQ131105 KSM131104:KSM131105 LCI131104:LCI131105 LME131104:LME131105 LWA131104:LWA131105 MFW131104:MFW131105 MPS131104:MPS131105 MZO131104:MZO131105 NJK131104:NJK131105 NTG131104:NTG131105 ODC131104:ODC131105 OMY131104:OMY131105 OWU131104:OWU131105 PGQ131104:PGQ131105 PQM131104:PQM131105 QAI131104:QAI131105 QKE131104:QKE131105 QUA131104:QUA131105 RDW131104:RDW131105 RNS131104:RNS131105 RXO131104:RXO131105 SHK131104:SHK131105 SRG131104:SRG131105 TBC131104:TBC131105 TKY131104:TKY131105 TUU131104:TUU131105 UEQ131104:UEQ131105 UOM131104:UOM131105 UYI131104:UYI131105 VIE131104:VIE131105 VSA131104:VSA131105 WBW131104:WBW131105 WLS131104:WLS131105 WVO131104:WVO131105 G196640:G196641 JC196640:JC196641 SY196640:SY196641 ACU196640:ACU196641 AMQ196640:AMQ196641 AWM196640:AWM196641 BGI196640:BGI196641 BQE196640:BQE196641 CAA196640:CAA196641 CJW196640:CJW196641 CTS196640:CTS196641 DDO196640:DDO196641 DNK196640:DNK196641 DXG196640:DXG196641 EHC196640:EHC196641 EQY196640:EQY196641 FAU196640:FAU196641 FKQ196640:FKQ196641 FUM196640:FUM196641 GEI196640:GEI196641 GOE196640:GOE196641 GYA196640:GYA196641 HHW196640:HHW196641 HRS196640:HRS196641 IBO196640:IBO196641 ILK196640:ILK196641 IVG196640:IVG196641 JFC196640:JFC196641 JOY196640:JOY196641 JYU196640:JYU196641 KIQ196640:KIQ196641 KSM196640:KSM196641 LCI196640:LCI196641 LME196640:LME196641 LWA196640:LWA196641 MFW196640:MFW196641 MPS196640:MPS196641 MZO196640:MZO196641 NJK196640:NJK196641 NTG196640:NTG196641 ODC196640:ODC196641 OMY196640:OMY196641 OWU196640:OWU196641 PGQ196640:PGQ196641 PQM196640:PQM196641 QAI196640:QAI196641 QKE196640:QKE196641 QUA196640:QUA196641 RDW196640:RDW196641 RNS196640:RNS196641 RXO196640:RXO196641 SHK196640:SHK196641 SRG196640:SRG196641 TBC196640:TBC196641 TKY196640:TKY196641 TUU196640:TUU196641 UEQ196640:UEQ196641 UOM196640:UOM196641 UYI196640:UYI196641 VIE196640:VIE196641 VSA196640:VSA196641 WBW196640:WBW196641 WLS196640:WLS196641 WVO196640:WVO196641 G262176:G262177 JC262176:JC262177 SY262176:SY262177 ACU262176:ACU262177 AMQ262176:AMQ262177 AWM262176:AWM262177 BGI262176:BGI262177 BQE262176:BQE262177 CAA262176:CAA262177 CJW262176:CJW262177 CTS262176:CTS262177 DDO262176:DDO262177 DNK262176:DNK262177 DXG262176:DXG262177 EHC262176:EHC262177 EQY262176:EQY262177 FAU262176:FAU262177 FKQ262176:FKQ262177 FUM262176:FUM262177 GEI262176:GEI262177 GOE262176:GOE262177 GYA262176:GYA262177 HHW262176:HHW262177 HRS262176:HRS262177 IBO262176:IBO262177 ILK262176:ILK262177 IVG262176:IVG262177 JFC262176:JFC262177 JOY262176:JOY262177 JYU262176:JYU262177 KIQ262176:KIQ262177 KSM262176:KSM262177 LCI262176:LCI262177 LME262176:LME262177 LWA262176:LWA262177 MFW262176:MFW262177 MPS262176:MPS262177 MZO262176:MZO262177 NJK262176:NJK262177 NTG262176:NTG262177 ODC262176:ODC262177 OMY262176:OMY262177 OWU262176:OWU262177 PGQ262176:PGQ262177 PQM262176:PQM262177 QAI262176:QAI262177 QKE262176:QKE262177 QUA262176:QUA262177 RDW262176:RDW262177 RNS262176:RNS262177 RXO262176:RXO262177 SHK262176:SHK262177 SRG262176:SRG262177 TBC262176:TBC262177 TKY262176:TKY262177 TUU262176:TUU262177 UEQ262176:UEQ262177 UOM262176:UOM262177 UYI262176:UYI262177 VIE262176:VIE262177 VSA262176:VSA262177 WBW262176:WBW262177 WLS262176:WLS262177 WVO262176:WVO262177 G327712:G327713 JC327712:JC327713 SY327712:SY327713 ACU327712:ACU327713 AMQ327712:AMQ327713 AWM327712:AWM327713 BGI327712:BGI327713 BQE327712:BQE327713 CAA327712:CAA327713 CJW327712:CJW327713 CTS327712:CTS327713 DDO327712:DDO327713 DNK327712:DNK327713 DXG327712:DXG327713 EHC327712:EHC327713 EQY327712:EQY327713 FAU327712:FAU327713 FKQ327712:FKQ327713 FUM327712:FUM327713 GEI327712:GEI327713 GOE327712:GOE327713 GYA327712:GYA327713 HHW327712:HHW327713 HRS327712:HRS327713 IBO327712:IBO327713 ILK327712:ILK327713 IVG327712:IVG327713 JFC327712:JFC327713 JOY327712:JOY327713 JYU327712:JYU327713 KIQ327712:KIQ327713 KSM327712:KSM327713 LCI327712:LCI327713 LME327712:LME327713 LWA327712:LWA327713 MFW327712:MFW327713 MPS327712:MPS327713 MZO327712:MZO327713 NJK327712:NJK327713 NTG327712:NTG327713 ODC327712:ODC327713 OMY327712:OMY327713 OWU327712:OWU327713 PGQ327712:PGQ327713 PQM327712:PQM327713 QAI327712:QAI327713 QKE327712:QKE327713 QUA327712:QUA327713 RDW327712:RDW327713 RNS327712:RNS327713 RXO327712:RXO327713 SHK327712:SHK327713 SRG327712:SRG327713 TBC327712:TBC327713 TKY327712:TKY327713 TUU327712:TUU327713 UEQ327712:UEQ327713 UOM327712:UOM327713 UYI327712:UYI327713 VIE327712:VIE327713 VSA327712:VSA327713 WBW327712:WBW327713 WLS327712:WLS327713 WVO327712:WVO327713 G393248:G393249 JC393248:JC393249 SY393248:SY393249 ACU393248:ACU393249 AMQ393248:AMQ393249 AWM393248:AWM393249 BGI393248:BGI393249 BQE393248:BQE393249 CAA393248:CAA393249 CJW393248:CJW393249 CTS393248:CTS393249 DDO393248:DDO393249 DNK393248:DNK393249 DXG393248:DXG393249 EHC393248:EHC393249 EQY393248:EQY393249 FAU393248:FAU393249 FKQ393248:FKQ393249 FUM393248:FUM393249 GEI393248:GEI393249 GOE393248:GOE393249 GYA393248:GYA393249 HHW393248:HHW393249 HRS393248:HRS393249 IBO393248:IBO393249 ILK393248:ILK393249 IVG393248:IVG393249 JFC393248:JFC393249 JOY393248:JOY393249 JYU393248:JYU393249 KIQ393248:KIQ393249 KSM393248:KSM393249 LCI393248:LCI393249 LME393248:LME393249 LWA393248:LWA393249 MFW393248:MFW393249 MPS393248:MPS393249 MZO393248:MZO393249 NJK393248:NJK393249 NTG393248:NTG393249 ODC393248:ODC393249 OMY393248:OMY393249 OWU393248:OWU393249 PGQ393248:PGQ393249 PQM393248:PQM393249 QAI393248:QAI393249 QKE393248:QKE393249 QUA393248:QUA393249 RDW393248:RDW393249 RNS393248:RNS393249 RXO393248:RXO393249 SHK393248:SHK393249 SRG393248:SRG393249 TBC393248:TBC393249 TKY393248:TKY393249 TUU393248:TUU393249 UEQ393248:UEQ393249 UOM393248:UOM393249 UYI393248:UYI393249 VIE393248:VIE393249 VSA393248:VSA393249 WBW393248:WBW393249 WLS393248:WLS393249 WVO393248:WVO393249 G458784:G458785 JC458784:JC458785 SY458784:SY458785 ACU458784:ACU458785 AMQ458784:AMQ458785 AWM458784:AWM458785 BGI458784:BGI458785 BQE458784:BQE458785 CAA458784:CAA458785 CJW458784:CJW458785 CTS458784:CTS458785 DDO458784:DDO458785 DNK458784:DNK458785 DXG458784:DXG458785 EHC458784:EHC458785 EQY458784:EQY458785 FAU458784:FAU458785 FKQ458784:FKQ458785 FUM458784:FUM458785 GEI458784:GEI458785 GOE458784:GOE458785 GYA458784:GYA458785 HHW458784:HHW458785 HRS458784:HRS458785 IBO458784:IBO458785 ILK458784:ILK458785 IVG458784:IVG458785 JFC458784:JFC458785 JOY458784:JOY458785 JYU458784:JYU458785 KIQ458784:KIQ458785 KSM458784:KSM458785 LCI458784:LCI458785 LME458784:LME458785 LWA458784:LWA458785 MFW458784:MFW458785 MPS458784:MPS458785 MZO458784:MZO458785 NJK458784:NJK458785 NTG458784:NTG458785 ODC458784:ODC458785 OMY458784:OMY458785 OWU458784:OWU458785 PGQ458784:PGQ458785 PQM458784:PQM458785 QAI458784:QAI458785 QKE458784:QKE458785 QUA458784:QUA458785 RDW458784:RDW458785 RNS458784:RNS458785 RXO458784:RXO458785 SHK458784:SHK458785 SRG458784:SRG458785 TBC458784:TBC458785 TKY458784:TKY458785 TUU458784:TUU458785 UEQ458784:UEQ458785 UOM458784:UOM458785 UYI458784:UYI458785 VIE458784:VIE458785 VSA458784:VSA458785 WBW458784:WBW458785 WLS458784:WLS458785 WVO458784:WVO458785 G524320:G524321 JC524320:JC524321 SY524320:SY524321 ACU524320:ACU524321 AMQ524320:AMQ524321 AWM524320:AWM524321 BGI524320:BGI524321 BQE524320:BQE524321 CAA524320:CAA524321 CJW524320:CJW524321 CTS524320:CTS524321 DDO524320:DDO524321 DNK524320:DNK524321 DXG524320:DXG524321 EHC524320:EHC524321 EQY524320:EQY524321 FAU524320:FAU524321 FKQ524320:FKQ524321 FUM524320:FUM524321 GEI524320:GEI524321 GOE524320:GOE524321 GYA524320:GYA524321 HHW524320:HHW524321 HRS524320:HRS524321 IBO524320:IBO524321 ILK524320:ILK524321 IVG524320:IVG524321 JFC524320:JFC524321 JOY524320:JOY524321 JYU524320:JYU524321 KIQ524320:KIQ524321 KSM524320:KSM524321 LCI524320:LCI524321 LME524320:LME524321 LWA524320:LWA524321 MFW524320:MFW524321 MPS524320:MPS524321 MZO524320:MZO524321 NJK524320:NJK524321 NTG524320:NTG524321 ODC524320:ODC524321 OMY524320:OMY524321 OWU524320:OWU524321 PGQ524320:PGQ524321 PQM524320:PQM524321 QAI524320:QAI524321 QKE524320:QKE524321 QUA524320:QUA524321 RDW524320:RDW524321 RNS524320:RNS524321 RXO524320:RXO524321 SHK524320:SHK524321 SRG524320:SRG524321 TBC524320:TBC524321 TKY524320:TKY524321 TUU524320:TUU524321 UEQ524320:UEQ524321 UOM524320:UOM524321 UYI524320:UYI524321 VIE524320:VIE524321 VSA524320:VSA524321 WBW524320:WBW524321 WLS524320:WLS524321 WVO524320:WVO524321 G589856:G589857 JC589856:JC589857 SY589856:SY589857 ACU589856:ACU589857 AMQ589856:AMQ589857 AWM589856:AWM589857 BGI589856:BGI589857 BQE589856:BQE589857 CAA589856:CAA589857 CJW589856:CJW589857 CTS589856:CTS589857 DDO589856:DDO589857 DNK589856:DNK589857 DXG589856:DXG589857 EHC589856:EHC589857 EQY589856:EQY589857 FAU589856:FAU589857 FKQ589856:FKQ589857 FUM589856:FUM589857 GEI589856:GEI589857 GOE589856:GOE589857 GYA589856:GYA589857 HHW589856:HHW589857 HRS589856:HRS589857 IBO589856:IBO589857 ILK589856:ILK589857 IVG589856:IVG589857 JFC589856:JFC589857 JOY589856:JOY589857 JYU589856:JYU589857 KIQ589856:KIQ589857 KSM589856:KSM589857 LCI589856:LCI589857 LME589856:LME589857 LWA589856:LWA589857 MFW589856:MFW589857 MPS589856:MPS589857 MZO589856:MZO589857 NJK589856:NJK589857 NTG589856:NTG589857 ODC589856:ODC589857 OMY589856:OMY589857 OWU589856:OWU589857 PGQ589856:PGQ589857 PQM589856:PQM589857 QAI589856:QAI589857 QKE589856:QKE589857 QUA589856:QUA589857 RDW589856:RDW589857 RNS589856:RNS589857 RXO589856:RXO589857 SHK589856:SHK589857 SRG589856:SRG589857 TBC589856:TBC589857 TKY589856:TKY589857 TUU589856:TUU589857 UEQ589856:UEQ589857 UOM589856:UOM589857 UYI589856:UYI589857 VIE589856:VIE589857 VSA589856:VSA589857 WBW589856:WBW589857 WLS589856:WLS589857 WVO589856:WVO589857 G655392:G655393 JC655392:JC655393 SY655392:SY655393 ACU655392:ACU655393 AMQ655392:AMQ655393 AWM655392:AWM655393 BGI655392:BGI655393 BQE655392:BQE655393 CAA655392:CAA655393 CJW655392:CJW655393 CTS655392:CTS655393 DDO655392:DDO655393 DNK655392:DNK655393 DXG655392:DXG655393 EHC655392:EHC655393 EQY655392:EQY655393 FAU655392:FAU655393 FKQ655392:FKQ655393 FUM655392:FUM655393 GEI655392:GEI655393 GOE655392:GOE655393 GYA655392:GYA655393 HHW655392:HHW655393 HRS655392:HRS655393 IBO655392:IBO655393 ILK655392:ILK655393 IVG655392:IVG655393 JFC655392:JFC655393 JOY655392:JOY655393 JYU655392:JYU655393 KIQ655392:KIQ655393 KSM655392:KSM655393 LCI655392:LCI655393 LME655392:LME655393 LWA655392:LWA655393 MFW655392:MFW655393 MPS655392:MPS655393 MZO655392:MZO655393 NJK655392:NJK655393 NTG655392:NTG655393 ODC655392:ODC655393 OMY655392:OMY655393 OWU655392:OWU655393 PGQ655392:PGQ655393 PQM655392:PQM655393 QAI655392:QAI655393 QKE655392:QKE655393 QUA655392:QUA655393 RDW655392:RDW655393 RNS655392:RNS655393 RXO655392:RXO655393 SHK655392:SHK655393 SRG655392:SRG655393 TBC655392:TBC655393 TKY655392:TKY655393 TUU655392:TUU655393 UEQ655392:UEQ655393 UOM655392:UOM655393 UYI655392:UYI655393 VIE655392:VIE655393 VSA655392:VSA655393 WBW655392:WBW655393 WLS655392:WLS655393 WVO655392:WVO655393 G720928:G720929 JC720928:JC720929 SY720928:SY720929 ACU720928:ACU720929 AMQ720928:AMQ720929 AWM720928:AWM720929 BGI720928:BGI720929 BQE720928:BQE720929 CAA720928:CAA720929 CJW720928:CJW720929 CTS720928:CTS720929 DDO720928:DDO720929 DNK720928:DNK720929 DXG720928:DXG720929 EHC720928:EHC720929 EQY720928:EQY720929 FAU720928:FAU720929 FKQ720928:FKQ720929 FUM720928:FUM720929 GEI720928:GEI720929 GOE720928:GOE720929 GYA720928:GYA720929 HHW720928:HHW720929 HRS720928:HRS720929 IBO720928:IBO720929 ILK720928:ILK720929 IVG720928:IVG720929 JFC720928:JFC720929 JOY720928:JOY720929 JYU720928:JYU720929 KIQ720928:KIQ720929 KSM720928:KSM720929 LCI720928:LCI720929 LME720928:LME720929 LWA720928:LWA720929 MFW720928:MFW720929 MPS720928:MPS720929 MZO720928:MZO720929 NJK720928:NJK720929 NTG720928:NTG720929 ODC720928:ODC720929 OMY720928:OMY720929 OWU720928:OWU720929 PGQ720928:PGQ720929 PQM720928:PQM720929 QAI720928:QAI720929 QKE720928:QKE720929 QUA720928:QUA720929 RDW720928:RDW720929 RNS720928:RNS720929 RXO720928:RXO720929 SHK720928:SHK720929 SRG720928:SRG720929 TBC720928:TBC720929 TKY720928:TKY720929 TUU720928:TUU720929 UEQ720928:UEQ720929 UOM720928:UOM720929 UYI720928:UYI720929 VIE720928:VIE720929 VSA720928:VSA720929 WBW720928:WBW720929 WLS720928:WLS720929 WVO720928:WVO720929 G786464:G786465 JC786464:JC786465 SY786464:SY786465 ACU786464:ACU786465 AMQ786464:AMQ786465 AWM786464:AWM786465 BGI786464:BGI786465 BQE786464:BQE786465 CAA786464:CAA786465 CJW786464:CJW786465 CTS786464:CTS786465 DDO786464:DDO786465 DNK786464:DNK786465 DXG786464:DXG786465 EHC786464:EHC786465 EQY786464:EQY786465 FAU786464:FAU786465 FKQ786464:FKQ786465 FUM786464:FUM786465 GEI786464:GEI786465 GOE786464:GOE786465 GYA786464:GYA786465 HHW786464:HHW786465 HRS786464:HRS786465 IBO786464:IBO786465 ILK786464:ILK786465 IVG786464:IVG786465 JFC786464:JFC786465 JOY786464:JOY786465 JYU786464:JYU786465 KIQ786464:KIQ786465 KSM786464:KSM786465 LCI786464:LCI786465 LME786464:LME786465 LWA786464:LWA786465 MFW786464:MFW786465 MPS786464:MPS786465 MZO786464:MZO786465 NJK786464:NJK786465 NTG786464:NTG786465 ODC786464:ODC786465 OMY786464:OMY786465 OWU786464:OWU786465 PGQ786464:PGQ786465 PQM786464:PQM786465 QAI786464:QAI786465 QKE786464:QKE786465 QUA786464:QUA786465 RDW786464:RDW786465 RNS786464:RNS786465 RXO786464:RXO786465 SHK786464:SHK786465 SRG786464:SRG786465 TBC786464:TBC786465 TKY786464:TKY786465 TUU786464:TUU786465 UEQ786464:UEQ786465 UOM786464:UOM786465 UYI786464:UYI786465 VIE786464:VIE786465 VSA786464:VSA786465 WBW786464:WBW786465 WLS786464:WLS786465 WVO786464:WVO786465 G852000:G852001 JC852000:JC852001 SY852000:SY852001 ACU852000:ACU852001 AMQ852000:AMQ852001 AWM852000:AWM852001 BGI852000:BGI852001 BQE852000:BQE852001 CAA852000:CAA852001 CJW852000:CJW852001 CTS852000:CTS852001 DDO852000:DDO852001 DNK852000:DNK852001 DXG852000:DXG852001 EHC852000:EHC852001 EQY852000:EQY852001 FAU852000:FAU852001 FKQ852000:FKQ852001 FUM852000:FUM852001 GEI852000:GEI852001 GOE852000:GOE852001 GYA852000:GYA852001 HHW852000:HHW852001 HRS852000:HRS852001 IBO852000:IBO852001 ILK852000:ILK852001 IVG852000:IVG852001 JFC852000:JFC852001 JOY852000:JOY852001 JYU852000:JYU852001 KIQ852000:KIQ852001 KSM852000:KSM852001 LCI852000:LCI852001 LME852000:LME852001 LWA852000:LWA852001 MFW852000:MFW852001 MPS852000:MPS852001 MZO852000:MZO852001 NJK852000:NJK852001 NTG852000:NTG852001 ODC852000:ODC852001 OMY852000:OMY852001 OWU852000:OWU852001 PGQ852000:PGQ852001 PQM852000:PQM852001 QAI852000:QAI852001 QKE852000:QKE852001 QUA852000:QUA852001 RDW852000:RDW852001 RNS852000:RNS852001 RXO852000:RXO852001 SHK852000:SHK852001 SRG852000:SRG852001 TBC852000:TBC852001 TKY852000:TKY852001 TUU852000:TUU852001 UEQ852000:UEQ852001 UOM852000:UOM852001 UYI852000:UYI852001 VIE852000:VIE852001 VSA852000:VSA852001 WBW852000:WBW852001 WLS852000:WLS852001 WVO852000:WVO852001 G917536:G917537 JC917536:JC917537 SY917536:SY917537 ACU917536:ACU917537 AMQ917536:AMQ917537 AWM917536:AWM917537 BGI917536:BGI917537 BQE917536:BQE917537 CAA917536:CAA917537 CJW917536:CJW917537 CTS917536:CTS917537 DDO917536:DDO917537 DNK917536:DNK917537 DXG917536:DXG917537 EHC917536:EHC917537 EQY917536:EQY917537 FAU917536:FAU917537 FKQ917536:FKQ917537 FUM917536:FUM917537 GEI917536:GEI917537 GOE917536:GOE917537 GYA917536:GYA917537 HHW917536:HHW917537 HRS917536:HRS917537 IBO917536:IBO917537 ILK917536:ILK917537 IVG917536:IVG917537 JFC917536:JFC917537 JOY917536:JOY917537 JYU917536:JYU917537 KIQ917536:KIQ917537 KSM917536:KSM917537 LCI917536:LCI917537 LME917536:LME917537 LWA917536:LWA917537 MFW917536:MFW917537 MPS917536:MPS917537 MZO917536:MZO917537 NJK917536:NJK917537 NTG917536:NTG917537 ODC917536:ODC917537 OMY917536:OMY917537 OWU917536:OWU917537 PGQ917536:PGQ917537 PQM917536:PQM917537 QAI917536:QAI917537 QKE917536:QKE917537 QUA917536:QUA917537 RDW917536:RDW917537 RNS917536:RNS917537 RXO917536:RXO917537 SHK917536:SHK917537 SRG917536:SRG917537 TBC917536:TBC917537 TKY917536:TKY917537 TUU917536:TUU917537 UEQ917536:UEQ917537 UOM917536:UOM917537 UYI917536:UYI917537 VIE917536:VIE917537 VSA917536:VSA917537 WBW917536:WBW917537 WLS917536:WLS917537 WVO917536:WVO917537 G983072:G983073 JC983072:JC983073 SY983072:SY983073 ACU983072:ACU983073 AMQ983072:AMQ983073 AWM983072:AWM983073 BGI983072:BGI983073 BQE983072:BQE983073 CAA983072:CAA983073 CJW983072:CJW983073 CTS983072:CTS983073 DDO983072:DDO983073 DNK983072:DNK983073 DXG983072:DXG983073 EHC983072:EHC983073 EQY983072:EQY983073 FAU983072:FAU983073 FKQ983072:FKQ983073 FUM983072:FUM983073 GEI983072:GEI983073 GOE983072:GOE983073 GYA983072:GYA983073 HHW983072:HHW983073 HRS983072:HRS983073 IBO983072:IBO983073 ILK983072:ILK983073 IVG983072:IVG983073 JFC983072:JFC983073 JOY983072:JOY983073 JYU983072:JYU983073 KIQ983072:KIQ983073 KSM983072:KSM983073 LCI983072:LCI983073 LME983072:LME983073 LWA983072:LWA983073 MFW983072:MFW983073 MPS983072:MPS983073 MZO983072:MZO983073 NJK983072:NJK983073 NTG983072:NTG983073 ODC983072:ODC983073 OMY983072:OMY983073 OWU983072:OWU983073 PGQ983072:PGQ983073 PQM983072:PQM983073 QAI983072:QAI983073 QKE983072:QKE983073 QUA983072:QUA983073 RDW983072:RDW983073 RNS983072:RNS983073 RXO983072:RXO983073 SHK983072:SHK983073 SRG983072:SRG983073 TBC983072:TBC983073 TKY983072:TKY983073 TUU983072:TUU983073 UEQ983072:UEQ983073 UOM983072:UOM983073 UYI983072:UYI983073 VIE983072:VIE983073 VSA983072:VSA983073 WBW983072:WBW983073 WLS983072:WLS983073 WVO983072:WVO983073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C65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C65601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C131137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C196673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C262209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C327745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C393281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C458817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C524353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C589889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C655425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C720961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C786497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C852033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C917569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C983105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C69:C70 IY69:IY70 SU69:SU70 ACQ69:ACQ70 AMM69:AMM70 AWI69:AWI70 BGE69:BGE70 BQA69:BQA70 BZW69:BZW70 CJS69:CJS70 CTO69:CTO70 DDK69:DDK70 DNG69:DNG70 DXC69:DXC70 EGY69:EGY70 EQU69:EQU70 FAQ69:FAQ70 FKM69:FKM70 FUI69:FUI70 GEE69:GEE70 GOA69:GOA70 GXW69:GXW70 HHS69:HHS70 HRO69:HRO70 IBK69:IBK70 ILG69:ILG70 IVC69:IVC70 JEY69:JEY70 JOU69:JOU70 JYQ69:JYQ70 KIM69:KIM70 KSI69:KSI70 LCE69:LCE70 LMA69:LMA70 LVW69:LVW70 MFS69:MFS70 MPO69:MPO70 MZK69:MZK70 NJG69:NJG70 NTC69:NTC70 OCY69:OCY70 OMU69:OMU70 OWQ69:OWQ70 PGM69:PGM70 PQI69:PQI70 QAE69:QAE70 QKA69:QKA70 QTW69:QTW70 RDS69:RDS70 RNO69:RNO70 RXK69:RXK70 SHG69:SHG70 SRC69:SRC70 TAY69:TAY70 TKU69:TKU70 TUQ69:TUQ70 UEM69:UEM70 UOI69:UOI70 UYE69:UYE70 VIA69:VIA70 VRW69:VRW70 WBS69:WBS70 WLO69:WLO70 WVK69:WVK70 C65605:C65606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C131141:C131142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C196677:C196678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C262213:C262214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C327749:C327750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C393285:C393286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C458821:C458822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C524357:C524358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C589893:C589894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C655429:C655430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C720965:C720966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C786501:C786502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C852037:C852038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C917573:C917574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C983109:C983110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WVK983109:WVK983110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G49:G68 JC49:JC68 SY49:SY68 ACU49:ACU68 AMQ49:AMQ68 AWM49:AWM68 BGI49:BGI68 BQE49:BQE68 CAA49:CAA68 CJW49:CJW68 CTS49:CTS68 DDO49:DDO68 DNK49:DNK68 DXG49:DXG68 EHC49:EHC68 EQY49:EQY68 FAU49:FAU68 FKQ49:FKQ68 FUM49:FUM68 GEI49:GEI68 GOE49:GOE68 GYA49:GYA68 HHW49:HHW68 HRS49:HRS68 IBO49:IBO68 ILK49:ILK68 IVG49:IVG68 JFC49:JFC68 JOY49:JOY68 JYU49:JYU68 KIQ49:KIQ68 KSM49:KSM68 LCI49:LCI68 LME49:LME68 LWA49:LWA68 MFW49:MFW68 MPS49:MPS68 MZO49:MZO68 NJK49:NJK68 NTG49:NTG68 ODC49:ODC68 OMY49:OMY68 OWU49:OWU68 PGQ49:PGQ68 PQM49:PQM68 QAI49:QAI68 QKE49:QKE68 QUA49:QUA68 RDW49:RDW68 RNS49:RNS68 RXO49:RXO68 SHK49:SHK68 SRG49:SRG68 TBC49:TBC68 TKY49:TKY68 TUU49:TUU68 UEQ49:UEQ68 UOM49:UOM68 UYI49:UYI68 VIE49:VIE68 VSA49:VSA68 WBW49:WBW68 WLS49:WLS68 WVO49:WVO68 G65585:G65604 JC65585:JC65604 SY65585:SY65604 ACU65585:ACU65604 AMQ65585:AMQ65604 AWM65585:AWM65604 BGI65585:BGI65604 BQE65585:BQE65604 CAA65585:CAA65604 CJW65585:CJW65604 CTS65585:CTS65604 DDO65585:DDO65604 DNK65585:DNK65604 DXG65585:DXG65604 EHC65585:EHC65604 EQY65585:EQY65604 FAU65585:FAU65604 FKQ65585:FKQ65604 FUM65585:FUM65604 GEI65585:GEI65604 GOE65585:GOE65604 GYA65585:GYA65604 HHW65585:HHW65604 HRS65585:HRS65604 IBO65585:IBO65604 ILK65585:ILK65604 IVG65585:IVG65604 JFC65585:JFC65604 JOY65585:JOY65604 JYU65585:JYU65604 KIQ65585:KIQ65604 KSM65585:KSM65604 LCI65585:LCI65604 LME65585:LME65604 LWA65585:LWA65604 MFW65585:MFW65604 MPS65585:MPS65604 MZO65585:MZO65604 NJK65585:NJK65604 NTG65585:NTG65604 ODC65585:ODC65604 OMY65585:OMY65604 OWU65585:OWU65604 PGQ65585:PGQ65604 PQM65585:PQM65604 QAI65585:QAI65604 QKE65585:QKE65604 QUA65585:QUA65604 RDW65585:RDW65604 RNS65585:RNS65604 RXO65585:RXO65604 SHK65585:SHK65604 SRG65585:SRG65604 TBC65585:TBC65604 TKY65585:TKY65604 TUU65585:TUU65604 UEQ65585:UEQ65604 UOM65585:UOM65604 UYI65585:UYI65604 VIE65585:VIE65604 VSA65585:VSA65604 WBW65585:WBW65604 WLS65585:WLS65604 WVO65585:WVO65604 G131121:G131140 JC131121:JC131140 SY131121:SY131140 ACU131121:ACU131140 AMQ131121:AMQ131140 AWM131121:AWM131140 BGI131121:BGI131140 BQE131121:BQE131140 CAA131121:CAA131140 CJW131121:CJW131140 CTS131121:CTS131140 DDO131121:DDO131140 DNK131121:DNK131140 DXG131121:DXG131140 EHC131121:EHC131140 EQY131121:EQY131140 FAU131121:FAU131140 FKQ131121:FKQ131140 FUM131121:FUM131140 GEI131121:GEI131140 GOE131121:GOE131140 GYA131121:GYA131140 HHW131121:HHW131140 HRS131121:HRS131140 IBO131121:IBO131140 ILK131121:ILK131140 IVG131121:IVG131140 JFC131121:JFC131140 JOY131121:JOY131140 JYU131121:JYU131140 KIQ131121:KIQ131140 KSM131121:KSM131140 LCI131121:LCI131140 LME131121:LME131140 LWA131121:LWA131140 MFW131121:MFW131140 MPS131121:MPS131140 MZO131121:MZO131140 NJK131121:NJK131140 NTG131121:NTG131140 ODC131121:ODC131140 OMY131121:OMY131140 OWU131121:OWU131140 PGQ131121:PGQ131140 PQM131121:PQM131140 QAI131121:QAI131140 QKE131121:QKE131140 QUA131121:QUA131140 RDW131121:RDW131140 RNS131121:RNS131140 RXO131121:RXO131140 SHK131121:SHK131140 SRG131121:SRG131140 TBC131121:TBC131140 TKY131121:TKY131140 TUU131121:TUU131140 UEQ131121:UEQ131140 UOM131121:UOM131140 UYI131121:UYI131140 VIE131121:VIE131140 VSA131121:VSA131140 WBW131121:WBW131140 WLS131121:WLS131140 WVO131121:WVO131140 G196657:G196676 JC196657:JC196676 SY196657:SY196676 ACU196657:ACU196676 AMQ196657:AMQ196676 AWM196657:AWM196676 BGI196657:BGI196676 BQE196657:BQE196676 CAA196657:CAA196676 CJW196657:CJW196676 CTS196657:CTS196676 DDO196657:DDO196676 DNK196657:DNK196676 DXG196657:DXG196676 EHC196657:EHC196676 EQY196657:EQY196676 FAU196657:FAU196676 FKQ196657:FKQ196676 FUM196657:FUM196676 GEI196657:GEI196676 GOE196657:GOE196676 GYA196657:GYA196676 HHW196657:HHW196676 HRS196657:HRS196676 IBO196657:IBO196676 ILK196657:ILK196676 IVG196657:IVG196676 JFC196657:JFC196676 JOY196657:JOY196676 JYU196657:JYU196676 KIQ196657:KIQ196676 KSM196657:KSM196676 LCI196657:LCI196676 LME196657:LME196676 LWA196657:LWA196676 MFW196657:MFW196676 MPS196657:MPS196676 MZO196657:MZO196676 NJK196657:NJK196676 NTG196657:NTG196676 ODC196657:ODC196676 OMY196657:OMY196676 OWU196657:OWU196676 PGQ196657:PGQ196676 PQM196657:PQM196676 QAI196657:QAI196676 QKE196657:QKE196676 QUA196657:QUA196676 RDW196657:RDW196676 RNS196657:RNS196676 RXO196657:RXO196676 SHK196657:SHK196676 SRG196657:SRG196676 TBC196657:TBC196676 TKY196657:TKY196676 TUU196657:TUU196676 UEQ196657:UEQ196676 UOM196657:UOM196676 UYI196657:UYI196676 VIE196657:VIE196676 VSA196657:VSA196676 WBW196657:WBW196676 WLS196657:WLS196676 WVO196657:WVO196676 G262193:G262212 JC262193:JC262212 SY262193:SY262212 ACU262193:ACU262212 AMQ262193:AMQ262212 AWM262193:AWM262212 BGI262193:BGI262212 BQE262193:BQE262212 CAA262193:CAA262212 CJW262193:CJW262212 CTS262193:CTS262212 DDO262193:DDO262212 DNK262193:DNK262212 DXG262193:DXG262212 EHC262193:EHC262212 EQY262193:EQY262212 FAU262193:FAU262212 FKQ262193:FKQ262212 FUM262193:FUM262212 GEI262193:GEI262212 GOE262193:GOE262212 GYA262193:GYA262212 HHW262193:HHW262212 HRS262193:HRS262212 IBO262193:IBO262212 ILK262193:ILK262212 IVG262193:IVG262212 JFC262193:JFC262212 JOY262193:JOY262212 JYU262193:JYU262212 KIQ262193:KIQ262212 KSM262193:KSM262212 LCI262193:LCI262212 LME262193:LME262212 LWA262193:LWA262212 MFW262193:MFW262212 MPS262193:MPS262212 MZO262193:MZO262212 NJK262193:NJK262212 NTG262193:NTG262212 ODC262193:ODC262212 OMY262193:OMY262212 OWU262193:OWU262212 PGQ262193:PGQ262212 PQM262193:PQM262212 QAI262193:QAI262212 QKE262193:QKE262212 QUA262193:QUA262212 RDW262193:RDW262212 RNS262193:RNS262212 RXO262193:RXO262212 SHK262193:SHK262212 SRG262193:SRG262212 TBC262193:TBC262212 TKY262193:TKY262212 TUU262193:TUU262212 UEQ262193:UEQ262212 UOM262193:UOM262212 UYI262193:UYI262212 VIE262193:VIE262212 VSA262193:VSA262212 WBW262193:WBW262212 WLS262193:WLS262212 WVO262193:WVO262212 G327729:G327748 JC327729:JC327748 SY327729:SY327748 ACU327729:ACU327748 AMQ327729:AMQ327748 AWM327729:AWM327748 BGI327729:BGI327748 BQE327729:BQE327748 CAA327729:CAA327748 CJW327729:CJW327748 CTS327729:CTS327748 DDO327729:DDO327748 DNK327729:DNK327748 DXG327729:DXG327748 EHC327729:EHC327748 EQY327729:EQY327748 FAU327729:FAU327748 FKQ327729:FKQ327748 FUM327729:FUM327748 GEI327729:GEI327748 GOE327729:GOE327748 GYA327729:GYA327748 HHW327729:HHW327748 HRS327729:HRS327748 IBO327729:IBO327748 ILK327729:ILK327748 IVG327729:IVG327748 JFC327729:JFC327748 JOY327729:JOY327748 JYU327729:JYU327748 KIQ327729:KIQ327748 KSM327729:KSM327748 LCI327729:LCI327748 LME327729:LME327748 LWA327729:LWA327748 MFW327729:MFW327748 MPS327729:MPS327748 MZO327729:MZO327748 NJK327729:NJK327748 NTG327729:NTG327748 ODC327729:ODC327748 OMY327729:OMY327748 OWU327729:OWU327748 PGQ327729:PGQ327748 PQM327729:PQM327748 QAI327729:QAI327748 QKE327729:QKE327748 QUA327729:QUA327748 RDW327729:RDW327748 RNS327729:RNS327748 RXO327729:RXO327748 SHK327729:SHK327748 SRG327729:SRG327748 TBC327729:TBC327748 TKY327729:TKY327748 TUU327729:TUU327748 UEQ327729:UEQ327748 UOM327729:UOM327748 UYI327729:UYI327748 VIE327729:VIE327748 VSA327729:VSA327748 WBW327729:WBW327748 WLS327729:WLS327748 WVO327729:WVO327748 G393265:G393284 JC393265:JC393284 SY393265:SY393284 ACU393265:ACU393284 AMQ393265:AMQ393284 AWM393265:AWM393284 BGI393265:BGI393284 BQE393265:BQE393284 CAA393265:CAA393284 CJW393265:CJW393284 CTS393265:CTS393284 DDO393265:DDO393284 DNK393265:DNK393284 DXG393265:DXG393284 EHC393265:EHC393284 EQY393265:EQY393284 FAU393265:FAU393284 FKQ393265:FKQ393284 FUM393265:FUM393284 GEI393265:GEI393284 GOE393265:GOE393284 GYA393265:GYA393284 HHW393265:HHW393284 HRS393265:HRS393284 IBO393265:IBO393284 ILK393265:ILK393284 IVG393265:IVG393284 JFC393265:JFC393284 JOY393265:JOY393284 JYU393265:JYU393284 KIQ393265:KIQ393284 KSM393265:KSM393284 LCI393265:LCI393284 LME393265:LME393284 LWA393265:LWA393284 MFW393265:MFW393284 MPS393265:MPS393284 MZO393265:MZO393284 NJK393265:NJK393284 NTG393265:NTG393284 ODC393265:ODC393284 OMY393265:OMY393284 OWU393265:OWU393284 PGQ393265:PGQ393284 PQM393265:PQM393284 QAI393265:QAI393284 QKE393265:QKE393284 QUA393265:QUA393284 RDW393265:RDW393284 RNS393265:RNS393284 RXO393265:RXO393284 SHK393265:SHK393284 SRG393265:SRG393284 TBC393265:TBC393284 TKY393265:TKY393284 TUU393265:TUU393284 UEQ393265:UEQ393284 UOM393265:UOM393284 UYI393265:UYI393284 VIE393265:VIE393284 VSA393265:VSA393284 WBW393265:WBW393284 WLS393265:WLS393284 WVO393265:WVO393284 G458801:G458820 JC458801:JC458820 SY458801:SY458820 ACU458801:ACU458820 AMQ458801:AMQ458820 AWM458801:AWM458820 BGI458801:BGI458820 BQE458801:BQE458820 CAA458801:CAA458820 CJW458801:CJW458820 CTS458801:CTS458820 DDO458801:DDO458820 DNK458801:DNK458820 DXG458801:DXG458820 EHC458801:EHC458820 EQY458801:EQY458820 FAU458801:FAU458820 FKQ458801:FKQ458820 FUM458801:FUM458820 GEI458801:GEI458820 GOE458801:GOE458820 GYA458801:GYA458820 HHW458801:HHW458820 HRS458801:HRS458820 IBO458801:IBO458820 ILK458801:ILK458820 IVG458801:IVG458820 JFC458801:JFC458820 JOY458801:JOY458820 JYU458801:JYU458820 KIQ458801:KIQ458820 KSM458801:KSM458820 LCI458801:LCI458820 LME458801:LME458820 LWA458801:LWA458820 MFW458801:MFW458820 MPS458801:MPS458820 MZO458801:MZO458820 NJK458801:NJK458820 NTG458801:NTG458820 ODC458801:ODC458820 OMY458801:OMY458820 OWU458801:OWU458820 PGQ458801:PGQ458820 PQM458801:PQM458820 QAI458801:QAI458820 QKE458801:QKE458820 QUA458801:QUA458820 RDW458801:RDW458820 RNS458801:RNS458820 RXO458801:RXO458820 SHK458801:SHK458820 SRG458801:SRG458820 TBC458801:TBC458820 TKY458801:TKY458820 TUU458801:TUU458820 UEQ458801:UEQ458820 UOM458801:UOM458820 UYI458801:UYI458820 VIE458801:VIE458820 VSA458801:VSA458820 WBW458801:WBW458820 WLS458801:WLS458820 WVO458801:WVO458820 G524337:G524356 JC524337:JC524356 SY524337:SY524356 ACU524337:ACU524356 AMQ524337:AMQ524356 AWM524337:AWM524356 BGI524337:BGI524356 BQE524337:BQE524356 CAA524337:CAA524356 CJW524337:CJW524356 CTS524337:CTS524356 DDO524337:DDO524356 DNK524337:DNK524356 DXG524337:DXG524356 EHC524337:EHC524356 EQY524337:EQY524356 FAU524337:FAU524356 FKQ524337:FKQ524356 FUM524337:FUM524356 GEI524337:GEI524356 GOE524337:GOE524356 GYA524337:GYA524356 HHW524337:HHW524356 HRS524337:HRS524356 IBO524337:IBO524356 ILK524337:ILK524356 IVG524337:IVG524356 JFC524337:JFC524356 JOY524337:JOY524356 JYU524337:JYU524356 KIQ524337:KIQ524356 KSM524337:KSM524356 LCI524337:LCI524356 LME524337:LME524356 LWA524337:LWA524356 MFW524337:MFW524356 MPS524337:MPS524356 MZO524337:MZO524356 NJK524337:NJK524356 NTG524337:NTG524356 ODC524337:ODC524356 OMY524337:OMY524356 OWU524337:OWU524356 PGQ524337:PGQ524356 PQM524337:PQM524356 QAI524337:QAI524356 QKE524337:QKE524356 QUA524337:QUA524356 RDW524337:RDW524356 RNS524337:RNS524356 RXO524337:RXO524356 SHK524337:SHK524356 SRG524337:SRG524356 TBC524337:TBC524356 TKY524337:TKY524356 TUU524337:TUU524356 UEQ524337:UEQ524356 UOM524337:UOM524356 UYI524337:UYI524356 VIE524337:VIE524356 VSA524337:VSA524356 WBW524337:WBW524356 WLS524337:WLS524356 WVO524337:WVO524356 G589873:G589892 JC589873:JC589892 SY589873:SY589892 ACU589873:ACU589892 AMQ589873:AMQ589892 AWM589873:AWM589892 BGI589873:BGI589892 BQE589873:BQE589892 CAA589873:CAA589892 CJW589873:CJW589892 CTS589873:CTS589892 DDO589873:DDO589892 DNK589873:DNK589892 DXG589873:DXG589892 EHC589873:EHC589892 EQY589873:EQY589892 FAU589873:FAU589892 FKQ589873:FKQ589892 FUM589873:FUM589892 GEI589873:GEI589892 GOE589873:GOE589892 GYA589873:GYA589892 HHW589873:HHW589892 HRS589873:HRS589892 IBO589873:IBO589892 ILK589873:ILK589892 IVG589873:IVG589892 JFC589873:JFC589892 JOY589873:JOY589892 JYU589873:JYU589892 KIQ589873:KIQ589892 KSM589873:KSM589892 LCI589873:LCI589892 LME589873:LME589892 LWA589873:LWA589892 MFW589873:MFW589892 MPS589873:MPS589892 MZO589873:MZO589892 NJK589873:NJK589892 NTG589873:NTG589892 ODC589873:ODC589892 OMY589873:OMY589892 OWU589873:OWU589892 PGQ589873:PGQ589892 PQM589873:PQM589892 QAI589873:QAI589892 QKE589873:QKE589892 QUA589873:QUA589892 RDW589873:RDW589892 RNS589873:RNS589892 RXO589873:RXO589892 SHK589873:SHK589892 SRG589873:SRG589892 TBC589873:TBC589892 TKY589873:TKY589892 TUU589873:TUU589892 UEQ589873:UEQ589892 UOM589873:UOM589892 UYI589873:UYI589892 VIE589873:VIE589892 VSA589873:VSA589892 WBW589873:WBW589892 WLS589873:WLS589892 WVO589873:WVO589892 G655409:G655428 JC655409:JC655428 SY655409:SY655428 ACU655409:ACU655428 AMQ655409:AMQ655428 AWM655409:AWM655428 BGI655409:BGI655428 BQE655409:BQE655428 CAA655409:CAA655428 CJW655409:CJW655428 CTS655409:CTS655428 DDO655409:DDO655428 DNK655409:DNK655428 DXG655409:DXG655428 EHC655409:EHC655428 EQY655409:EQY655428 FAU655409:FAU655428 FKQ655409:FKQ655428 FUM655409:FUM655428 GEI655409:GEI655428 GOE655409:GOE655428 GYA655409:GYA655428 HHW655409:HHW655428 HRS655409:HRS655428 IBO655409:IBO655428 ILK655409:ILK655428 IVG655409:IVG655428 JFC655409:JFC655428 JOY655409:JOY655428 JYU655409:JYU655428 KIQ655409:KIQ655428 KSM655409:KSM655428 LCI655409:LCI655428 LME655409:LME655428 LWA655409:LWA655428 MFW655409:MFW655428 MPS655409:MPS655428 MZO655409:MZO655428 NJK655409:NJK655428 NTG655409:NTG655428 ODC655409:ODC655428 OMY655409:OMY655428 OWU655409:OWU655428 PGQ655409:PGQ655428 PQM655409:PQM655428 QAI655409:QAI655428 QKE655409:QKE655428 QUA655409:QUA655428 RDW655409:RDW655428 RNS655409:RNS655428 RXO655409:RXO655428 SHK655409:SHK655428 SRG655409:SRG655428 TBC655409:TBC655428 TKY655409:TKY655428 TUU655409:TUU655428 UEQ655409:UEQ655428 UOM655409:UOM655428 UYI655409:UYI655428 VIE655409:VIE655428 VSA655409:VSA655428 WBW655409:WBW655428 WLS655409:WLS655428 WVO655409:WVO655428 G720945:G720964 JC720945:JC720964 SY720945:SY720964 ACU720945:ACU720964 AMQ720945:AMQ720964 AWM720945:AWM720964 BGI720945:BGI720964 BQE720945:BQE720964 CAA720945:CAA720964 CJW720945:CJW720964 CTS720945:CTS720964 DDO720945:DDO720964 DNK720945:DNK720964 DXG720945:DXG720964 EHC720945:EHC720964 EQY720945:EQY720964 FAU720945:FAU720964 FKQ720945:FKQ720964 FUM720945:FUM720964 GEI720945:GEI720964 GOE720945:GOE720964 GYA720945:GYA720964 HHW720945:HHW720964 HRS720945:HRS720964 IBO720945:IBO720964 ILK720945:ILK720964 IVG720945:IVG720964 JFC720945:JFC720964 JOY720945:JOY720964 JYU720945:JYU720964 KIQ720945:KIQ720964 KSM720945:KSM720964 LCI720945:LCI720964 LME720945:LME720964 LWA720945:LWA720964 MFW720945:MFW720964 MPS720945:MPS720964 MZO720945:MZO720964 NJK720945:NJK720964 NTG720945:NTG720964 ODC720945:ODC720964 OMY720945:OMY720964 OWU720945:OWU720964 PGQ720945:PGQ720964 PQM720945:PQM720964 QAI720945:QAI720964 QKE720945:QKE720964 QUA720945:QUA720964 RDW720945:RDW720964 RNS720945:RNS720964 RXO720945:RXO720964 SHK720945:SHK720964 SRG720945:SRG720964 TBC720945:TBC720964 TKY720945:TKY720964 TUU720945:TUU720964 UEQ720945:UEQ720964 UOM720945:UOM720964 UYI720945:UYI720964 VIE720945:VIE720964 VSA720945:VSA720964 WBW720945:WBW720964 WLS720945:WLS720964 WVO720945:WVO720964 G786481:G786500 JC786481:JC786500 SY786481:SY786500 ACU786481:ACU786500 AMQ786481:AMQ786500 AWM786481:AWM786500 BGI786481:BGI786500 BQE786481:BQE786500 CAA786481:CAA786500 CJW786481:CJW786500 CTS786481:CTS786500 DDO786481:DDO786500 DNK786481:DNK786500 DXG786481:DXG786500 EHC786481:EHC786500 EQY786481:EQY786500 FAU786481:FAU786500 FKQ786481:FKQ786500 FUM786481:FUM786500 GEI786481:GEI786500 GOE786481:GOE786500 GYA786481:GYA786500 HHW786481:HHW786500 HRS786481:HRS786500 IBO786481:IBO786500 ILK786481:ILK786500 IVG786481:IVG786500 JFC786481:JFC786500 JOY786481:JOY786500 JYU786481:JYU786500 KIQ786481:KIQ786500 KSM786481:KSM786500 LCI786481:LCI786500 LME786481:LME786500 LWA786481:LWA786500 MFW786481:MFW786500 MPS786481:MPS786500 MZO786481:MZO786500 NJK786481:NJK786500 NTG786481:NTG786500 ODC786481:ODC786500 OMY786481:OMY786500 OWU786481:OWU786500 PGQ786481:PGQ786500 PQM786481:PQM786500 QAI786481:QAI786500 QKE786481:QKE786500 QUA786481:QUA786500 RDW786481:RDW786500 RNS786481:RNS786500 RXO786481:RXO786500 SHK786481:SHK786500 SRG786481:SRG786500 TBC786481:TBC786500 TKY786481:TKY786500 TUU786481:TUU786500 UEQ786481:UEQ786500 UOM786481:UOM786500 UYI786481:UYI786500 VIE786481:VIE786500 VSA786481:VSA786500 WBW786481:WBW786500 WLS786481:WLS786500 WVO786481:WVO786500 G852017:G852036 JC852017:JC852036 SY852017:SY852036 ACU852017:ACU852036 AMQ852017:AMQ852036 AWM852017:AWM852036 BGI852017:BGI852036 BQE852017:BQE852036 CAA852017:CAA852036 CJW852017:CJW852036 CTS852017:CTS852036 DDO852017:DDO852036 DNK852017:DNK852036 DXG852017:DXG852036 EHC852017:EHC852036 EQY852017:EQY852036 FAU852017:FAU852036 FKQ852017:FKQ852036 FUM852017:FUM852036 GEI852017:GEI852036 GOE852017:GOE852036 GYA852017:GYA852036 HHW852017:HHW852036 HRS852017:HRS852036 IBO852017:IBO852036 ILK852017:ILK852036 IVG852017:IVG852036 JFC852017:JFC852036 JOY852017:JOY852036 JYU852017:JYU852036 KIQ852017:KIQ852036 KSM852017:KSM852036 LCI852017:LCI852036 LME852017:LME852036 LWA852017:LWA852036 MFW852017:MFW852036 MPS852017:MPS852036 MZO852017:MZO852036 NJK852017:NJK852036 NTG852017:NTG852036 ODC852017:ODC852036 OMY852017:OMY852036 OWU852017:OWU852036 PGQ852017:PGQ852036 PQM852017:PQM852036 QAI852017:QAI852036 QKE852017:QKE852036 QUA852017:QUA852036 RDW852017:RDW852036 RNS852017:RNS852036 RXO852017:RXO852036 SHK852017:SHK852036 SRG852017:SRG852036 TBC852017:TBC852036 TKY852017:TKY852036 TUU852017:TUU852036 UEQ852017:UEQ852036 UOM852017:UOM852036 UYI852017:UYI852036 VIE852017:VIE852036 VSA852017:VSA852036 WBW852017:WBW852036 WLS852017:WLS852036 WVO852017:WVO852036 G917553:G917572 JC917553:JC917572 SY917553:SY917572 ACU917553:ACU917572 AMQ917553:AMQ917572 AWM917553:AWM917572 BGI917553:BGI917572 BQE917553:BQE917572 CAA917553:CAA917572 CJW917553:CJW917572 CTS917553:CTS917572 DDO917553:DDO917572 DNK917553:DNK917572 DXG917553:DXG917572 EHC917553:EHC917572 EQY917553:EQY917572 FAU917553:FAU917572 FKQ917553:FKQ917572 FUM917553:FUM917572 GEI917553:GEI917572 GOE917553:GOE917572 GYA917553:GYA917572 HHW917553:HHW917572 HRS917553:HRS917572 IBO917553:IBO917572 ILK917553:ILK917572 IVG917553:IVG917572 JFC917553:JFC917572 JOY917553:JOY917572 JYU917553:JYU917572 KIQ917553:KIQ917572 KSM917553:KSM917572 LCI917553:LCI917572 LME917553:LME917572 LWA917553:LWA917572 MFW917553:MFW917572 MPS917553:MPS917572 MZO917553:MZO917572 NJK917553:NJK917572 NTG917553:NTG917572 ODC917553:ODC917572 OMY917553:OMY917572 OWU917553:OWU917572 PGQ917553:PGQ917572 PQM917553:PQM917572 QAI917553:QAI917572 QKE917553:QKE917572 QUA917553:QUA917572 RDW917553:RDW917572 RNS917553:RNS917572 RXO917553:RXO917572 SHK917553:SHK917572 SRG917553:SRG917572 TBC917553:TBC917572 TKY917553:TKY917572 TUU917553:TUU917572 UEQ917553:UEQ917572 UOM917553:UOM917572 UYI917553:UYI917572 VIE917553:VIE917572 VSA917553:VSA917572 WBW917553:WBW917572 WLS917553:WLS917572 WVO917553:WVO917572 G983089:G983108 JC983089:JC983108 SY983089:SY983108 ACU983089:ACU983108 AMQ983089:AMQ983108 AWM983089:AWM983108 BGI983089:BGI983108 BQE983089:BQE983108 CAA983089:CAA983108 CJW983089:CJW983108 CTS983089:CTS983108 DDO983089:DDO983108 DNK983089:DNK983108 DXG983089:DXG983108 EHC983089:EHC983108 EQY983089:EQY983108 FAU983089:FAU983108 FKQ983089:FKQ983108 FUM983089:FUM983108 GEI983089:GEI983108 GOE983089:GOE983108 GYA983089:GYA983108 HHW983089:HHW983108 HRS983089:HRS983108 IBO983089:IBO983108 ILK983089:ILK983108 IVG983089:IVG983108 JFC983089:JFC983108 JOY983089:JOY983108 JYU983089:JYU983108 KIQ983089:KIQ983108 KSM983089:KSM983108 LCI983089:LCI983108 LME983089:LME983108 LWA983089:LWA983108 MFW983089:MFW983108 MPS983089:MPS983108 MZO983089:MZO983108 NJK983089:NJK983108 NTG983089:NTG983108 ODC983089:ODC983108 OMY983089:OMY983108 OWU983089:OWU983108 PGQ983089:PGQ983108 PQM983089:PQM983108 QAI983089:QAI983108 QKE983089:QKE983108 QUA983089:QUA983108 RDW983089:RDW983108 RNS983089:RNS983108 RXO983089:RXO983108 SHK983089:SHK983108 SRG983089:SRG983108 TBC983089:TBC983108 TKY983089:TKY983108 TUU983089:TUU983108 UEQ983089:UEQ983108 UOM983089:UOM983108 UYI983089:UYI983108 VIE983089:VIE983108 VSA983089:VSA983108 WBW983089:WBW983108 WLS983089:WLS983108 WVO983089:WVO983108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C78 IY78 SU78 ACQ78 AMM78 AWI78 BGE78 BQA78 BZW78 CJS78 CTO78 DDK78 DNG78 DXC78 EGY78 EQU78 FAQ78 FKM78 FUI78 GEE78 GOA78 GXW78 HHS78 HRO78 IBK78 ILG78 IVC78 JEY78 JOU78 JYQ78 KIM78 KSI78 LCE78 LMA78 LVW78 MFS78 MPO78 MZK78 NJG78 NTC78 OCY78 OMU78 OWQ78 PGM78 PQI78 QAE78 QKA78 QTW78 RDS78 RNO78 RXK78 SHG78 SRC78 TAY78 TKU78 TUQ78 UEM78 UOI78 UYE78 VIA78 VRW78 WBS78 WLO78 WVK78 C65614 IY65614 SU65614 ACQ65614 AMM65614 AWI65614 BGE65614 BQA65614 BZW65614 CJS65614 CTO65614 DDK65614 DNG65614 DXC65614 EGY65614 EQU65614 FAQ65614 FKM65614 FUI65614 GEE65614 GOA65614 GXW65614 HHS65614 HRO65614 IBK65614 ILG65614 IVC65614 JEY65614 JOU65614 JYQ65614 KIM65614 KSI65614 LCE65614 LMA65614 LVW65614 MFS65614 MPO65614 MZK65614 NJG65614 NTC65614 OCY65614 OMU65614 OWQ65614 PGM65614 PQI65614 QAE65614 QKA65614 QTW65614 RDS65614 RNO65614 RXK65614 SHG65614 SRC65614 TAY65614 TKU65614 TUQ65614 UEM65614 UOI65614 UYE65614 VIA65614 VRW65614 WBS65614 WLO65614 WVK65614 C131150 IY131150 SU131150 ACQ131150 AMM131150 AWI131150 BGE131150 BQA131150 BZW131150 CJS131150 CTO131150 DDK131150 DNG131150 DXC131150 EGY131150 EQU131150 FAQ131150 FKM131150 FUI131150 GEE131150 GOA131150 GXW131150 HHS131150 HRO131150 IBK131150 ILG131150 IVC131150 JEY131150 JOU131150 JYQ131150 KIM131150 KSI131150 LCE131150 LMA131150 LVW131150 MFS131150 MPO131150 MZK131150 NJG131150 NTC131150 OCY131150 OMU131150 OWQ131150 PGM131150 PQI131150 QAE131150 QKA131150 QTW131150 RDS131150 RNO131150 RXK131150 SHG131150 SRC131150 TAY131150 TKU131150 TUQ131150 UEM131150 UOI131150 UYE131150 VIA131150 VRW131150 WBS131150 WLO131150 WVK131150 C196686 IY196686 SU196686 ACQ196686 AMM196686 AWI196686 BGE196686 BQA196686 BZW196686 CJS196686 CTO196686 DDK196686 DNG196686 DXC196686 EGY196686 EQU196686 FAQ196686 FKM196686 FUI196686 GEE196686 GOA196686 GXW196686 HHS196686 HRO196686 IBK196686 ILG196686 IVC196686 JEY196686 JOU196686 JYQ196686 KIM196686 KSI196686 LCE196686 LMA196686 LVW196686 MFS196686 MPO196686 MZK196686 NJG196686 NTC196686 OCY196686 OMU196686 OWQ196686 PGM196686 PQI196686 QAE196686 QKA196686 QTW196686 RDS196686 RNO196686 RXK196686 SHG196686 SRC196686 TAY196686 TKU196686 TUQ196686 UEM196686 UOI196686 UYE196686 VIA196686 VRW196686 WBS196686 WLO196686 WVK196686 C262222 IY262222 SU262222 ACQ262222 AMM262222 AWI262222 BGE262222 BQA262222 BZW262222 CJS262222 CTO262222 DDK262222 DNG262222 DXC262222 EGY262222 EQU262222 FAQ262222 FKM262222 FUI262222 GEE262222 GOA262222 GXW262222 HHS262222 HRO262222 IBK262222 ILG262222 IVC262222 JEY262222 JOU262222 JYQ262222 KIM262222 KSI262222 LCE262222 LMA262222 LVW262222 MFS262222 MPO262222 MZK262222 NJG262222 NTC262222 OCY262222 OMU262222 OWQ262222 PGM262222 PQI262222 QAE262222 QKA262222 QTW262222 RDS262222 RNO262222 RXK262222 SHG262222 SRC262222 TAY262222 TKU262222 TUQ262222 UEM262222 UOI262222 UYE262222 VIA262222 VRW262222 WBS262222 WLO262222 WVK262222 C327758 IY327758 SU327758 ACQ327758 AMM327758 AWI327758 BGE327758 BQA327758 BZW327758 CJS327758 CTO327758 DDK327758 DNG327758 DXC327758 EGY327758 EQU327758 FAQ327758 FKM327758 FUI327758 GEE327758 GOA327758 GXW327758 HHS327758 HRO327758 IBK327758 ILG327758 IVC327758 JEY327758 JOU327758 JYQ327758 KIM327758 KSI327758 LCE327758 LMA327758 LVW327758 MFS327758 MPO327758 MZK327758 NJG327758 NTC327758 OCY327758 OMU327758 OWQ327758 PGM327758 PQI327758 QAE327758 QKA327758 QTW327758 RDS327758 RNO327758 RXK327758 SHG327758 SRC327758 TAY327758 TKU327758 TUQ327758 UEM327758 UOI327758 UYE327758 VIA327758 VRW327758 WBS327758 WLO327758 WVK327758 C393294 IY393294 SU393294 ACQ393294 AMM393294 AWI393294 BGE393294 BQA393294 BZW393294 CJS393294 CTO393294 DDK393294 DNG393294 DXC393294 EGY393294 EQU393294 FAQ393294 FKM393294 FUI393294 GEE393294 GOA393294 GXW393294 HHS393294 HRO393294 IBK393294 ILG393294 IVC393294 JEY393294 JOU393294 JYQ393294 KIM393294 KSI393294 LCE393294 LMA393294 LVW393294 MFS393294 MPO393294 MZK393294 NJG393294 NTC393294 OCY393294 OMU393294 OWQ393294 PGM393294 PQI393294 QAE393294 QKA393294 QTW393294 RDS393294 RNO393294 RXK393294 SHG393294 SRC393294 TAY393294 TKU393294 TUQ393294 UEM393294 UOI393294 UYE393294 VIA393294 VRW393294 WBS393294 WLO393294 WVK393294 C458830 IY458830 SU458830 ACQ458830 AMM458830 AWI458830 BGE458830 BQA458830 BZW458830 CJS458830 CTO458830 DDK458830 DNG458830 DXC458830 EGY458830 EQU458830 FAQ458830 FKM458830 FUI458830 GEE458830 GOA458830 GXW458830 HHS458830 HRO458830 IBK458830 ILG458830 IVC458830 JEY458830 JOU458830 JYQ458830 KIM458830 KSI458830 LCE458830 LMA458830 LVW458830 MFS458830 MPO458830 MZK458830 NJG458830 NTC458830 OCY458830 OMU458830 OWQ458830 PGM458830 PQI458830 QAE458830 QKA458830 QTW458830 RDS458830 RNO458830 RXK458830 SHG458830 SRC458830 TAY458830 TKU458830 TUQ458830 UEM458830 UOI458830 UYE458830 VIA458830 VRW458830 WBS458830 WLO458830 WVK458830 C524366 IY524366 SU524366 ACQ524366 AMM524366 AWI524366 BGE524366 BQA524366 BZW524366 CJS524366 CTO524366 DDK524366 DNG524366 DXC524366 EGY524366 EQU524366 FAQ524366 FKM524366 FUI524366 GEE524366 GOA524366 GXW524366 HHS524366 HRO524366 IBK524366 ILG524366 IVC524366 JEY524366 JOU524366 JYQ524366 KIM524366 KSI524366 LCE524366 LMA524366 LVW524366 MFS524366 MPO524366 MZK524366 NJG524366 NTC524366 OCY524366 OMU524366 OWQ524366 PGM524366 PQI524366 QAE524366 QKA524366 QTW524366 RDS524366 RNO524366 RXK524366 SHG524366 SRC524366 TAY524366 TKU524366 TUQ524366 UEM524366 UOI524366 UYE524366 VIA524366 VRW524366 WBS524366 WLO524366 WVK524366 C589902 IY589902 SU589902 ACQ589902 AMM589902 AWI589902 BGE589902 BQA589902 BZW589902 CJS589902 CTO589902 DDK589902 DNG589902 DXC589902 EGY589902 EQU589902 FAQ589902 FKM589902 FUI589902 GEE589902 GOA589902 GXW589902 HHS589902 HRO589902 IBK589902 ILG589902 IVC589902 JEY589902 JOU589902 JYQ589902 KIM589902 KSI589902 LCE589902 LMA589902 LVW589902 MFS589902 MPO589902 MZK589902 NJG589902 NTC589902 OCY589902 OMU589902 OWQ589902 PGM589902 PQI589902 QAE589902 QKA589902 QTW589902 RDS589902 RNO589902 RXK589902 SHG589902 SRC589902 TAY589902 TKU589902 TUQ589902 UEM589902 UOI589902 UYE589902 VIA589902 VRW589902 WBS589902 WLO589902 WVK589902 C655438 IY655438 SU655438 ACQ655438 AMM655438 AWI655438 BGE655438 BQA655438 BZW655438 CJS655438 CTO655438 DDK655438 DNG655438 DXC655438 EGY655438 EQU655438 FAQ655438 FKM655438 FUI655438 GEE655438 GOA655438 GXW655438 HHS655438 HRO655438 IBK655438 ILG655438 IVC655438 JEY655438 JOU655438 JYQ655438 KIM655438 KSI655438 LCE655438 LMA655438 LVW655438 MFS655438 MPO655438 MZK655438 NJG655438 NTC655438 OCY655438 OMU655438 OWQ655438 PGM655438 PQI655438 QAE655438 QKA655438 QTW655438 RDS655438 RNO655438 RXK655438 SHG655438 SRC655438 TAY655438 TKU655438 TUQ655438 UEM655438 UOI655438 UYE655438 VIA655438 VRW655438 WBS655438 WLO655438 WVK655438 C720974 IY720974 SU720974 ACQ720974 AMM720974 AWI720974 BGE720974 BQA720974 BZW720974 CJS720974 CTO720974 DDK720974 DNG720974 DXC720974 EGY720974 EQU720974 FAQ720974 FKM720974 FUI720974 GEE720974 GOA720974 GXW720974 HHS720974 HRO720974 IBK720974 ILG720974 IVC720974 JEY720974 JOU720974 JYQ720974 KIM720974 KSI720974 LCE720974 LMA720974 LVW720974 MFS720974 MPO720974 MZK720974 NJG720974 NTC720974 OCY720974 OMU720974 OWQ720974 PGM720974 PQI720974 QAE720974 QKA720974 QTW720974 RDS720974 RNO720974 RXK720974 SHG720974 SRC720974 TAY720974 TKU720974 TUQ720974 UEM720974 UOI720974 UYE720974 VIA720974 VRW720974 WBS720974 WLO720974 WVK720974 C786510 IY786510 SU786510 ACQ786510 AMM786510 AWI786510 BGE786510 BQA786510 BZW786510 CJS786510 CTO786510 DDK786510 DNG786510 DXC786510 EGY786510 EQU786510 FAQ786510 FKM786510 FUI786510 GEE786510 GOA786510 GXW786510 HHS786510 HRO786510 IBK786510 ILG786510 IVC786510 JEY786510 JOU786510 JYQ786510 KIM786510 KSI786510 LCE786510 LMA786510 LVW786510 MFS786510 MPO786510 MZK786510 NJG786510 NTC786510 OCY786510 OMU786510 OWQ786510 PGM786510 PQI786510 QAE786510 QKA786510 QTW786510 RDS786510 RNO786510 RXK786510 SHG786510 SRC786510 TAY786510 TKU786510 TUQ786510 UEM786510 UOI786510 UYE786510 VIA786510 VRW786510 WBS786510 WLO786510 WVK786510 C852046 IY852046 SU852046 ACQ852046 AMM852046 AWI852046 BGE852046 BQA852046 BZW852046 CJS852046 CTO852046 DDK852046 DNG852046 DXC852046 EGY852046 EQU852046 FAQ852046 FKM852046 FUI852046 GEE852046 GOA852046 GXW852046 HHS852046 HRO852046 IBK852046 ILG852046 IVC852046 JEY852046 JOU852046 JYQ852046 KIM852046 KSI852046 LCE852046 LMA852046 LVW852046 MFS852046 MPO852046 MZK852046 NJG852046 NTC852046 OCY852046 OMU852046 OWQ852046 PGM852046 PQI852046 QAE852046 QKA852046 QTW852046 RDS852046 RNO852046 RXK852046 SHG852046 SRC852046 TAY852046 TKU852046 TUQ852046 UEM852046 UOI852046 UYE852046 VIA852046 VRW852046 WBS852046 WLO852046 WVK852046 C917582 IY917582 SU917582 ACQ917582 AMM917582 AWI917582 BGE917582 BQA917582 BZW917582 CJS917582 CTO917582 DDK917582 DNG917582 DXC917582 EGY917582 EQU917582 FAQ917582 FKM917582 FUI917582 GEE917582 GOA917582 GXW917582 HHS917582 HRO917582 IBK917582 ILG917582 IVC917582 JEY917582 JOU917582 JYQ917582 KIM917582 KSI917582 LCE917582 LMA917582 LVW917582 MFS917582 MPO917582 MZK917582 NJG917582 NTC917582 OCY917582 OMU917582 OWQ917582 PGM917582 PQI917582 QAE917582 QKA917582 QTW917582 RDS917582 RNO917582 RXK917582 SHG917582 SRC917582 TAY917582 TKU917582 TUQ917582 UEM917582 UOI917582 UYE917582 VIA917582 VRW917582 WBS917582 WLO917582 WVK917582 C983118 IY983118 SU983118 ACQ983118 AMM983118 AWI983118 BGE983118 BQA983118 BZW983118 CJS983118 CTO983118 DDK983118 DNG983118 DXC983118 EGY983118 EQU983118 FAQ983118 FKM983118 FUI983118 GEE983118 GOA983118 GXW983118 HHS983118 HRO983118 IBK983118 ILG983118 IVC983118 JEY983118 JOU983118 JYQ983118 KIM983118 KSI983118 LCE983118 LMA983118 LVW983118 MFS983118 MPO983118 MZK983118 NJG983118 NTC983118 OCY983118 OMU983118 OWQ983118 PGM983118 PQI983118 QAE983118 QKA983118 QTW983118 RDS983118 RNO983118 RXK983118 SHG983118 SRC983118 TAY983118 TKU983118 TUQ983118 UEM983118 UOI983118 UYE983118 VIA983118 VRW983118 WBS983118 WLO983118 WVK983118 C82:C83 IY82:IY83 SU82:SU83 ACQ82:ACQ83 AMM82:AMM83 AWI82:AWI83 BGE82:BGE83 BQA82:BQA83 BZW82:BZW83 CJS82:CJS83 CTO82:CTO83 DDK82:DDK83 DNG82:DNG83 DXC82:DXC83 EGY82:EGY83 EQU82:EQU83 FAQ82:FAQ83 FKM82:FKM83 FUI82:FUI83 GEE82:GEE83 GOA82:GOA83 GXW82:GXW83 HHS82:HHS83 HRO82:HRO83 IBK82:IBK83 ILG82:ILG83 IVC82:IVC83 JEY82:JEY83 JOU82:JOU83 JYQ82:JYQ83 KIM82:KIM83 KSI82:KSI83 LCE82:LCE83 LMA82:LMA83 LVW82:LVW83 MFS82:MFS83 MPO82:MPO83 MZK82:MZK83 NJG82:NJG83 NTC82:NTC83 OCY82:OCY83 OMU82:OMU83 OWQ82:OWQ83 PGM82:PGM83 PQI82:PQI83 QAE82:QAE83 QKA82:QKA83 QTW82:QTW83 RDS82:RDS83 RNO82:RNO83 RXK82:RXK83 SHG82:SHG83 SRC82:SRC83 TAY82:TAY83 TKU82:TKU83 TUQ82:TUQ83 UEM82:UEM83 UOI82:UOI83 UYE82:UYE83 VIA82:VIA83 VRW82:VRW83 WBS82:WBS83 WLO82:WLO83 WVK82:WVK83 C65618:C65619 IY65618:IY65619 SU65618:SU65619 ACQ65618:ACQ65619 AMM65618:AMM65619 AWI65618:AWI65619 BGE65618:BGE65619 BQA65618:BQA65619 BZW65618:BZW65619 CJS65618:CJS65619 CTO65618:CTO65619 DDK65618:DDK65619 DNG65618:DNG65619 DXC65618:DXC65619 EGY65618:EGY65619 EQU65618:EQU65619 FAQ65618:FAQ65619 FKM65618:FKM65619 FUI65618:FUI65619 GEE65618:GEE65619 GOA65618:GOA65619 GXW65618:GXW65619 HHS65618:HHS65619 HRO65618:HRO65619 IBK65618:IBK65619 ILG65618:ILG65619 IVC65618:IVC65619 JEY65618:JEY65619 JOU65618:JOU65619 JYQ65618:JYQ65619 KIM65618:KIM65619 KSI65618:KSI65619 LCE65618:LCE65619 LMA65618:LMA65619 LVW65618:LVW65619 MFS65618:MFS65619 MPO65618:MPO65619 MZK65618:MZK65619 NJG65618:NJG65619 NTC65618:NTC65619 OCY65618:OCY65619 OMU65618:OMU65619 OWQ65618:OWQ65619 PGM65618:PGM65619 PQI65618:PQI65619 QAE65618:QAE65619 QKA65618:QKA65619 QTW65618:QTW65619 RDS65618:RDS65619 RNO65618:RNO65619 RXK65618:RXK65619 SHG65618:SHG65619 SRC65618:SRC65619 TAY65618:TAY65619 TKU65618:TKU65619 TUQ65618:TUQ65619 UEM65618:UEM65619 UOI65618:UOI65619 UYE65618:UYE65619 VIA65618:VIA65619 VRW65618:VRW65619 WBS65618:WBS65619 WLO65618:WLO65619 WVK65618:WVK65619 C131154:C131155 IY131154:IY131155 SU131154:SU131155 ACQ131154:ACQ131155 AMM131154:AMM131155 AWI131154:AWI131155 BGE131154:BGE131155 BQA131154:BQA131155 BZW131154:BZW131155 CJS131154:CJS131155 CTO131154:CTO131155 DDK131154:DDK131155 DNG131154:DNG131155 DXC131154:DXC131155 EGY131154:EGY131155 EQU131154:EQU131155 FAQ131154:FAQ131155 FKM131154:FKM131155 FUI131154:FUI131155 GEE131154:GEE131155 GOA131154:GOA131155 GXW131154:GXW131155 HHS131154:HHS131155 HRO131154:HRO131155 IBK131154:IBK131155 ILG131154:ILG131155 IVC131154:IVC131155 JEY131154:JEY131155 JOU131154:JOU131155 JYQ131154:JYQ131155 KIM131154:KIM131155 KSI131154:KSI131155 LCE131154:LCE131155 LMA131154:LMA131155 LVW131154:LVW131155 MFS131154:MFS131155 MPO131154:MPO131155 MZK131154:MZK131155 NJG131154:NJG131155 NTC131154:NTC131155 OCY131154:OCY131155 OMU131154:OMU131155 OWQ131154:OWQ131155 PGM131154:PGM131155 PQI131154:PQI131155 QAE131154:QAE131155 QKA131154:QKA131155 QTW131154:QTW131155 RDS131154:RDS131155 RNO131154:RNO131155 RXK131154:RXK131155 SHG131154:SHG131155 SRC131154:SRC131155 TAY131154:TAY131155 TKU131154:TKU131155 TUQ131154:TUQ131155 UEM131154:UEM131155 UOI131154:UOI131155 UYE131154:UYE131155 VIA131154:VIA131155 VRW131154:VRW131155 WBS131154:WBS131155 WLO131154:WLO131155 WVK131154:WVK131155 C196690:C196691 IY196690:IY196691 SU196690:SU196691 ACQ196690:ACQ196691 AMM196690:AMM196691 AWI196690:AWI196691 BGE196690:BGE196691 BQA196690:BQA196691 BZW196690:BZW196691 CJS196690:CJS196691 CTO196690:CTO196691 DDK196690:DDK196691 DNG196690:DNG196691 DXC196690:DXC196691 EGY196690:EGY196691 EQU196690:EQU196691 FAQ196690:FAQ196691 FKM196690:FKM196691 FUI196690:FUI196691 GEE196690:GEE196691 GOA196690:GOA196691 GXW196690:GXW196691 HHS196690:HHS196691 HRO196690:HRO196691 IBK196690:IBK196691 ILG196690:ILG196691 IVC196690:IVC196691 JEY196690:JEY196691 JOU196690:JOU196691 JYQ196690:JYQ196691 KIM196690:KIM196691 KSI196690:KSI196691 LCE196690:LCE196691 LMA196690:LMA196691 LVW196690:LVW196691 MFS196690:MFS196691 MPO196690:MPO196691 MZK196690:MZK196691 NJG196690:NJG196691 NTC196690:NTC196691 OCY196690:OCY196691 OMU196690:OMU196691 OWQ196690:OWQ196691 PGM196690:PGM196691 PQI196690:PQI196691 QAE196690:QAE196691 QKA196690:QKA196691 QTW196690:QTW196691 RDS196690:RDS196691 RNO196690:RNO196691 RXK196690:RXK196691 SHG196690:SHG196691 SRC196690:SRC196691 TAY196690:TAY196691 TKU196690:TKU196691 TUQ196690:TUQ196691 UEM196690:UEM196691 UOI196690:UOI196691 UYE196690:UYE196691 VIA196690:VIA196691 VRW196690:VRW196691 WBS196690:WBS196691 WLO196690:WLO196691 WVK196690:WVK196691 C262226:C262227 IY262226:IY262227 SU262226:SU262227 ACQ262226:ACQ262227 AMM262226:AMM262227 AWI262226:AWI262227 BGE262226:BGE262227 BQA262226:BQA262227 BZW262226:BZW262227 CJS262226:CJS262227 CTO262226:CTO262227 DDK262226:DDK262227 DNG262226:DNG262227 DXC262226:DXC262227 EGY262226:EGY262227 EQU262226:EQU262227 FAQ262226:FAQ262227 FKM262226:FKM262227 FUI262226:FUI262227 GEE262226:GEE262227 GOA262226:GOA262227 GXW262226:GXW262227 HHS262226:HHS262227 HRO262226:HRO262227 IBK262226:IBK262227 ILG262226:ILG262227 IVC262226:IVC262227 JEY262226:JEY262227 JOU262226:JOU262227 JYQ262226:JYQ262227 KIM262226:KIM262227 KSI262226:KSI262227 LCE262226:LCE262227 LMA262226:LMA262227 LVW262226:LVW262227 MFS262226:MFS262227 MPO262226:MPO262227 MZK262226:MZK262227 NJG262226:NJG262227 NTC262226:NTC262227 OCY262226:OCY262227 OMU262226:OMU262227 OWQ262226:OWQ262227 PGM262226:PGM262227 PQI262226:PQI262227 QAE262226:QAE262227 QKA262226:QKA262227 QTW262226:QTW262227 RDS262226:RDS262227 RNO262226:RNO262227 RXK262226:RXK262227 SHG262226:SHG262227 SRC262226:SRC262227 TAY262226:TAY262227 TKU262226:TKU262227 TUQ262226:TUQ262227 UEM262226:UEM262227 UOI262226:UOI262227 UYE262226:UYE262227 VIA262226:VIA262227 VRW262226:VRW262227 WBS262226:WBS262227 WLO262226:WLO262227 WVK262226:WVK262227 C327762:C327763 IY327762:IY327763 SU327762:SU327763 ACQ327762:ACQ327763 AMM327762:AMM327763 AWI327762:AWI327763 BGE327762:BGE327763 BQA327762:BQA327763 BZW327762:BZW327763 CJS327762:CJS327763 CTO327762:CTO327763 DDK327762:DDK327763 DNG327762:DNG327763 DXC327762:DXC327763 EGY327762:EGY327763 EQU327762:EQU327763 FAQ327762:FAQ327763 FKM327762:FKM327763 FUI327762:FUI327763 GEE327762:GEE327763 GOA327762:GOA327763 GXW327762:GXW327763 HHS327762:HHS327763 HRO327762:HRO327763 IBK327762:IBK327763 ILG327762:ILG327763 IVC327762:IVC327763 JEY327762:JEY327763 JOU327762:JOU327763 JYQ327762:JYQ327763 KIM327762:KIM327763 KSI327762:KSI327763 LCE327762:LCE327763 LMA327762:LMA327763 LVW327762:LVW327763 MFS327762:MFS327763 MPO327762:MPO327763 MZK327762:MZK327763 NJG327762:NJG327763 NTC327762:NTC327763 OCY327762:OCY327763 OMU327762:OMU327763 OWQ327762:OWQ327763 PGM327762:PGM327763 PQI327762:PQI327763 QAE327762:QAE327763 QKA327762:QKA327763 QTW327762:QTW327763 RDS327762:RDS327763 RNO327762:RNO327763 RXK327762:RXK327763 SHG327762:SHG327763 SRC327762:SRC327763 TAY327762:TAY327763 TKU327762:TKU327763 TUQ327762:TUQ327763 UEM327762:UEM327763 UOI327762:UOI327763 UYE327762:UYE327763 VIA327762:VIA327763 VRW327762:VRW327763 WBS327762:WBS327763 WLO327762:WLO327763 WVK327762:WVK327763 C393298:C393299 IY393298:IY393299 SU393298:SU393299 ACQ393298:ACQ393299 AMM393298:AMM393299 AWI393298:AWI393299 BGE393298:BGE393299 BQA393298:BQA393299 BZW393298:BZW393299 CJS393298:CJS393299 CTO393298:CTO393299 DDK393298:DDK393299 DNG393298:DNG393299 DXC393298:DXC393299 EGY393298:EGY393299 EQU393298:EQU393299 FAQ393298:FAQ393299 FKM393298:FKM393299 FUI393298:FUI393299 GEE393298:GEE393299 GOA393298:GOA393299 GXW393298:GXW393299 HHS393298:HHS393299 HRO393298:HRO393299 IBK393298:IBK393299 ILG393298:ILG393299 IVC393298:IVC393299 JEY393298:JEY393299 JOU393298:JOU393299 JYQ393298:JYQ393299 KIM393298:KIM393299 KSI393298:KSI393299 LCE393298:LCE393299 LMA393298:LMA393299 LVW393298:LVW393299 MFS393298:MFS393299 MPO393298:MPO393299 MZK393298:MZK393299 NJG393298:NJG393299 NTC393298:NTC393299 OCY393298:OCY393299 OMU393298:OMU393299 OWQ393298:OWQ393299 PGM393298:PGM393299 PQI393298:PQI393299 QAE393298:QAE393299 QKA393298:QKA393299 QTW393298:QTW393299 RDS393298:RDS393299 RNO393298:RNO393299 RXK393298:RXK393299 SHG393298:SHG393299 SRC393298:SRC393299 TAY393298:TAY393299 TKU393298:TKU393299 TUQ393298:TUQ393299 UEM393298:UEM393299 UOI393298:UOI393299 UYE393298:UYE393299 VIA393298:VIA393299 VRW393298:VRW393299 WBS393298:WBS393299 WLO393298:WLO393299 WVK393298:WVK393299 C458834:C458835 IY458834:IY458835 SU458834:SU458835 ACQ458834:ACQ458835 AMM458834:AMM458835 AWI458834:AWI458835 BGE458834:BGE458835 BQA458834:BQA458835 BZW458834:BZW458835 CJS458834:CJS458835 CTO458834:CTO458835 DDK458834:DDK458835 DNG458834:DNG458835 DXC458834:DXC458835 EGY458834:EGY458835 EQU458834:EQU458835 FAQ458834:FAQ458835 FKM458834:FKM458835 FUI458834:FUI458835 GEE458834:GEE458835 GOA458834:GOA458835 GXW458834:GXW458835 HHS458834:HHS458835 HRO458834:HRO458835 IBK458834:IBK458835 ILG458834:ILG458835 IVC458834:IVC458835 JEY458834:JEY458835 JOU458834:JOU458835 JYQ458834:JYQ458835 KIM458834:KIM458835 KSI458834:KSI458835 LCE458834:LCE458835 LMA458834:LMA458835 LVW458834:LVW458835 MFS458834:MFS458835 MPO458834:MPO458835 MZK458834:MZK458835 NJG458834:NJG458835 NTC458834:NTC458835 OCY458834:OCY458835 OMU458834:OMU458835 OWQ458834:OWQ458835 PGM458834:PGM458835 PQI458834:PQI458835 QAE458834:QAE458835 QKA458834:QKA458835 QTW458834:QTW458835 RDS458834:RDS458835 RNO458834:RNO458835 RXK458834:RXK458835 SHG458834:SHG458835 SRC458834:SRC458835 TAY458834:TAY458835 TKU458834:TKU458835 TUQ458834:TUQ458835 UEM458834:UEM458835 UOI458834:UOI458835 UYE458834:UYE458835 VIA458834:VIA458835 VRW458834:VRW458835 WBS458834:WBS458835 WLO458834:WLO458835 WVK458834:WVK458835 C524370:C524371 IY524370:IY524371 SU524370:SU524371 ACQ524370:ACQ524371 AMM524370:AMM524371 AWI524370:AWI524371 BGE524370:BGE524371 BQA524370:BQA524371 BZW524370:BZW524371 CJS524370:CJS524371 CTO524370:CTO524371 DDK524370:DDK524371 DNG524370:DNG524371 DXC524370:DXC524371 EGY524370:EGY524371 EQU524370:EQU524371 FAQ524370:FAQ524371 FKM524370:FKM524371 FUI524370:FUI524371 GEE524370:GEE524371 GOA524370:GOA524371 GXW524370:GXW524371 HHS524370:HHS524371 HRO524370:HRO524371 IBK524370:IBK524371 ILG524370:ILG524371 IVC524370:IVC524371 JEY524370:JEY524371 JOU524370:JOU524371 JYQ524370:JYQ524371 KIM524370:KIM524371 KSI524370:KSI524371 LCE524370:LCE524371 LMA524370:LMA524371 LVW524370:LVW524371 MFS524370:MFS524371 MPO524370:MPO524371 MZK524370:MZK524371 NJG524370:NJG524371 NTC524370:NTC524371 OCY524370:OCY524371 OMU524370:OMU524371 OWQ524370:OWQ524371 PGM524370:PGM524371 PQI524370:PQI524371 QAE524370:QAE524371 QKA524370:QKA524371 QTW524370:QTW524371 RDS524370:RDS524371 RNO524370:RNO524371 RXK524370:RXK524371 SHG524370:SHG524371 SRC524370:SRC524371 TAY524370:TAY524371 TKU524370:TKU524371 TUQ524370:TUQ524371 UEM524370:UEM524371 UOI524370:UOI524371 UYE524370:UYE524371 VIA524370:VIA524371 VRW524370:VRW524371 WBS524370:WBS524371 WLO524370:WLO524371 WVK524370:WVK524371 C589906:C589907 IY589906:IY589907 SU589906:SU589907 ACQ589906:ACQ589907 AMM589906:AMM589907 AWI589906:AWI589907 BGE589906:BGE589907 BQA589906:BQA589907 BZW589906:BZW589907 CJS589906:CJS589907 CTO589906:CTO589907 DDK589906:DDK589907 DNG589906:DNG589907 DXC589906:DXC589907 EGY589906:EGY589907 EQU589906:EQU589907 FAQ589906:FAQ589907 FKM589906:FKM589907 FUI589906:FUI589907 GEE589906:GEE589907 GOA589906:GOA589907 GXW589906:GXW589907 HHS589906:HHS589907 HRO589906:HRO589907 IBK589906:IBK589907 ILG589906:ILG589907 IVC589906:IVC589907 JEY589906:JEY589907 JOU589906:JOU589907 JYQ589906:JYQ589907 KIM589906:KIM589907 KSI589906:KSI589907 LCE589906:LCE589907 LMA589906:LMA589907 LVW589906:LVW589907 MFS589906:MFS589907 MPO589906:MPO589907 MZK589906:MZK589907 NJG589906:NJG589907 NTC589906:NTC589907 OCY589906:OCY589907 OMU589906:OMU589907 OWQ589906:OWQ589907 PGM589906:PGM589907 PQI589906:PQI589907 QAE589906:QAE589907 QKA589906:QKA589907 QTW589906:QTW589907 RDS589906:RDS589907 RNO589906:RNO589907 RXK589906:RXK589907 SHG589906:SHG589907 SRC589906:SRC589907 TAY589906:TAY589907 TKU589906:TKU589907 TUQ589906:TUQ589907 UEM589906:UEM589907 UOI589906:UOI589907 UYE589906:UYE589907 VIA589906:VIA589907 VRW589906:VRW589907 WBS589906:WBS589907 WLO589906:WLO589907 WVK589906:WVK589907 C655442:C655443 IY655442:IY655443 SU655442:SU655443 ACQ655442:ACQ655443 AMM655442:AMM655443 AWI655442:AWI655443 BGE655442:BGE655443 BQA655442:BQA655443 BZW655442:BZW655443 CJS655442:CJS655443 CTO655442:CTO655443 DDK655442:DDK655443 DNG655442:DNG655443 DXC655442:DXC655443 EGY655442:EGY655443 EQU655442:EQU655443 FAQ655442:FAQ655443 FKM655442:FKM655443 FUI655442:FUI655443 GEE655442:GEE655443 GOA655442:GOA655443 GXW655442:GXW655443 HHS655442:HHS655443 HRO655442:HRO655443 IBK655442:IBK655443 ILG655442:ILG655443 IVC655442:IVC655443 JEY655442:JEY655443 JOU655442:JOU655443 JYQ655442:JYQ655443 KIM655442:KIM655443 KSI655442:KSI655443 LCE655442:LCE655443 LMA655442:LMA655443 LVW655442:LVW655443 MFS655442:MFS655443 MPO655442:MPO655443 MZK655442:MZK655443 NJG655442:NJG655443 NTC655442:NTC655443 OCY655442:OCY655443 OMU655442:OMU655443 OWQ655442:OWQ655443 PGM655442:PGM655443 PQI655442:PQI655443 QAE655442:QAE655443 QKA655442:QKA655443 QTW655442:QTW655443 RDS655442:RDS655443 RNO655442:RNO655443 RXK655442:RXK655443 SHG655442:SHG655443 SRC655442:SRC655443 TAY655442:TAY655443 TKU655442:TKU655443 TUQ655442:TUQ655443 UEM655442:UEM655443 UOI655442:UOI655443 UYE655442:UYE655443 VIA655442:VIA655443 VRW655442:VRW655443 WBS655442:WBS655443 WLO655442:WLO655443 WVK655442:WVK655443 C720978:C720979 IY720978:IY720979 SU720978:SU720979 ACQ720978:ACQ720979 AMM720978:AMM720979 AWI720978:AWI720979 BGE720978:BGE720979 BQA720978:BQA720979 BZW720978:BZW720979 CJS720978:CJS720979 CTO720978:CTO720979 DDK720978:DDK720979 DNG720978:DNG720979 DXC720978:DXC720979 EGY720978:EGY720979 EQU720978:EQU720979 FAQ720978:FAQ720979 FKM720978:FKM720979 FUI720978:FUI720979 GEE720978:GEE720979 GOA720978:GOA720979 GXW720978:GXW720979 HHS720978:HHS720979 HRO720978:HRO720979 IBK720978:IBK720979 ILG720978:ILG720979 IVC720978:IVC720979 JEY720978:JEY720979 JOU720978:JOU720979 JYQ720978:JYQ720979 KIM720978:KIM720979 KSI720978:KSI720979 LCE720978:LCE720979 LMA720978:LMA720979 LVW720978:LVW720979 MFS720978:MFS720979 MPO720978:MPO720979 MZK720978:MZK720979 NJG720978:NJG720979 NTC720978:NTC720979 OCY720978:OCY720979 OMU720978:OMU720979 OWQ720978:OWQ720979 PGM720978:PGM720979 PQI720978:PQI720979 QAE720978:QAE720979 QKA720978:QKA720979 QTW720978:QTW720979 RDS720978:RDS720979 RNO720978:RNO720979 RXK720978:RXK720979 SHG720978:SHG720979 SRC720978:SRC720979 TAY720978:TAY720979 TKU720978:TKU720979 TUQ720978:TUQ720979 UEM720978:UEM720979 UOI720978:UOI720979 UYE720978:UYE720979 VIA720978:VIA720979 VRW720978:VRW720979 WBS720978:WBS720979 WLO720978:WLO720979 WVK720978:WVK720979 C786514:C786515 IY786514:IY786515 SU786514:SU786515 ACQ786514:ACQ786515 AMM786514:AMM786515 AWI786514:AWI786515 BGE786514:BGE786515 BQA786514:BQA786515 BZW786514:BZW786515 CJS786514:CJS786515 CTO786514:CTO786515 DDK786514:DDK786515 DNG786514:DNG786515 DXC786514:DXC786515 EGY786514:EGY786515 EQU786514:EQU786515 FAQ786514:FAQ786515 FKM786514:FKM786515 FUI786514:FUI786515 GEE786514:GEE786515 GOA786514:GOA786515 GXW786514:GXW786515 HHS786514:HHS786515 HRO786514:HRO786515 IBK786514:IBK786515 ILG786514:ILG786515 IVC786514:IVC786515 JEY786514:JEY786515 JOU786514:JOU786515 JYQ786514:JYQ786515 KIM786514:KIM786515 KSI786514:KSI786515 LCE786514:LCE786515 LMA786514:LMA786515 LVW786514:LVW786515 MFS786514:MFS786515 MPO786514:MPO786515 MZK786514:MZK786515 NJG786514:NJG786515 NTC786514:NTC786515 OCY786514:OCY786515 OMU786514:OMU786515 OWQ786514:OWQ786515 PGM786514:PGM786515 PQI786514:PQI786515 QAE786514:QAE786515 QKA786514:QKA786515 QTW786514:QTW786515 RDS786514:RDS786515 RNO786514:RNO786515 RXK786514:RXK786515 SHG786514:SHG786515 SRC786514:SRC786515 TAY786514:TAY786515 TKU786514:TKU786515 TUQ786514:TUQ786515 UEM786514:UEM786515 UOI786514:UOI786515 UYE786514:UYE786515 VIA786514:VIA786515 VRW786514:VRW786515 WBS786514:WBS786515 WLO786514:WLO786515 WVK786514:WVK786515 C852050:C852051 IY852050:IY852051 SU852050:SU852051 ACQ852050:ACQ852051 AMM852050:AMM852051 AWI852050:AWI852051 BGE852050:BGE852051 BQA852050:BQA852051 BZW852050:BZW852051 CJS852050:CJS852051 CTO852050:CTO852051 DDK852050:DDK852051 DNG852050:DNG852051 DXC852050:DXC852051 EGY852050:EGY852051 EQU852050:EQU852051 FAQ852050:FAQ852051 FKM852050:FKM852051 FUI852050:FUI852051 GEE852050:GEE852051 GOA852050:GOA852051 GXW852050:GXW852051 HHS852050:HHS852051 HRO852050:HRO852051 IBK852050:IBK852051 ILG852050:ILG852051 IVC852050:IVC852051 JEY852050:JEY852051 JOU852050:JOU852051 JYQ852050:JYQ852051 KIM852050:KIM852051 KSI852050:KSI852051 LCE852050:LCE852051 LMA852050:LMA852051 LVW852050:LVW852051 MFS852050:MFS852051 MPO852050:MPO852051 MZK852050:MZK852051 NJG852050:NJG852051 NTC852050:NTC852051 OCY852050:OCY852051 OMU852050:OMU852051 OWQ852050:OWQ852051 PGM852050:PGM852051 PQI852050:PQI852051 QAE852050:QAE852051 QKA852050:QKA852051 QTW852050:QTW852051 RDS852050:RDS852051 RNO852050:RNO852051 RXK852050:RXK852051 SHG852050:SHG852051 SRC852050:SRC852051 TAY852050:TAY852051 TKU852050:TKU852051 TUQ852050:TUQ852051 UEM852050:UEM852051 UOI852050:UOI852051 UYE852050:UYE852051 VIA852050:VIA852051 VRW852050:VRW852051 WBS852050:WBS852051 WLO852050:WLO852051 WVK852050:WVK852051 C917586:C917587 IY917586:IY917587 SU917586:SU917587 ACQ917586:ACQ917587 AMM917586:AMM917587 AWI917586:AWI917587 BGE917586:BGE917587 BQA917586:BQA917587 BZW917586:BZW917587 CJS917586:CJS917587 CTO917586:CTO917587 DDK917586:DDK917587 DNG917586:DNG917587 DXC917586:DXC917587 EGY917586:EGY917587 EQU917586:EQU917587 FAQ917586:FAQ917587 FKM917586:FKM917587 FUI917586:FUI917587 GEE917586:GEE917587 GOA917586:GOA917587 GXW917586:GXW917587 HHS917586:HHS917587 HRO917586:HRO917587 IBK917586:IBK917587 ILG917586:ILG917587 IVC917586:IVC917587 JEY917586:JEY917587 JOU917586:JOU917587 JYQ917586:JYQ917587 KIM917586:KIM917587 KSI917586:KSI917587 LCE917586:LCE917587 LMA917586:LMA917587 LVW917586:LVW917587 MFS917586:MFS917587 MPO917586:MPO917587 MZK917586:MZK917587 NJG917586:NJG917587 NTC917586:NTC917587 OCY917586:OCY917587 OMU917586:OMU917587 OWQ917586:OWQ917587 PGM917586:PGM917587 PQI917586:PQI917587 QAE917586:QAE917587 QKA917586:QKA917587 QTW917586:QTW917587 RDS917586:RDS917587 RNO917586:RNO917587 RXK917586:RXK917587 SHG917586:SHG917587 SRC917586:SRC917587 TAY917586:TAY917587 TKU917586:TKU917587 TUQ917586:TUQ917587 UEM917586:UEM917587 UOI917586:UOI917587 UYE917586:UYE917587 VIA917586:VIA917587 VRW917586:VRW917587 WBS917586:WBS917587 WLO917586:WLO917587 WVK917586:WVK917587 C983122:C983123 IY983122:IY983123 SU983122:SU983123 ACQ983122:ACQ983123 AMM983122:AMM983123 AWI983122:AWI983123 BGE983122:BGE983123 BQA983122:BQA983123 BZW983122:BZW983123 CJS983122:CJS983123 CTO983122:CTO983123 DDK983122:DDK983123 DNG983122:DNG983123 DXC983122:DXC983123 EGY983122:EGY983123 EQU983122:EQU983123 FAQ983122:FAQ983123 FKM983122:FKM983123 FUI983122:FUI983123 GEE983122:GEE983123 GOA983122:GOA983123 GXW983122:GXW983123 HHS983122:HHS983123 HRO983122:HRO983123 IBK983122:IBK983123 ILG983122:ILG983123 IVC983122:IVC983123 JEY983122:JEY983123 JOU983122:JOU983123 JYQ983122:JYQ983123 KIM983122:KIM983123 KSI983122:KSI983123 LCE983122:LCE983123 LMA983122:LMA983123 LVW983122:LVW983123 MFS983122:MFS983123 MPO983122:MPO983123 MZK983122:MZK983123 NJG983122:NJG983123 NTC983122:NTC983123 OCY983122:OCY983123 OMU983122:OMU983123 OWQ983122:OWQ983123 PGM983122:PGM983123 PQI983122:PQI983123 QAE983122:QAE983123 QKA983122:QKA983123 QTW983122:QTW983123 RDS983122:RDS983123 RNO983122:RNO983123 RXK983122:RXK983123 SHG983122:SHG983123 SRC983122:SRC983123 TAY983122:TAY983123 TKU983122:TKU983123 TUQ983122:TUQ983123 UEM983122:UEM983123 UOI983122:UOI983123 UYE983122:UYE983123 VIA983122:VIA983123 VRW983122:VRW983123 WBS983122:WBS983123 WLO983122:WLO983123 WVK983122:WVK983123 G70:G82 JC70:JC82 SY70:SY82 ACU70:ACU82 AMQ70:AMQ82 AWM70:AWM82 BGI70:BGI82 BQE70:BQE82 CAA70:CAA82 CJW70:CJW82 CTS70:CTS82 DDO70:DDO82 DNK70:DNK82 DXG70:DXG82 EHC70:EHC82 EQY70:EQY82 FAU70:FAU82 FKQ70:FKQ82 FUM70:FUM82 GEI70:GEI82 GOE70:GOE82 GYA70:GYA82 HHW70:HHW82 HRS70:HRS82 IBO70:IBO82 ILK70:ILK82 IVG70:IVG82 JFC70:JFC82 JOY70:JOY82 JYU70:JYU82 KIQ70:KIQ82 KSM70:KSM82 LCI70:LCI82 LME70:LME82 LWA70:LWA82 MFW70:MFW82 MPS70:MPS82 MZO70:MZO82 NJK70:NJK82 NTG70:NTG82 ODC70:ODC82 OMY70:OMY82 OWU70:OWU82 PGQ70:PGQ82 PQM70:PQM82 QAI70:QAI82 QKE70:QKE82 QUA70:QUA82 RDW70:RDW82 RNS70:RNS82 RXO70:RXO82 SHK70:SHK82 SRG70:SRG82 TBC70:TBC82 TKY70:TKY82 TUU70:TUU82 UEQ70:UEQ82 UOM70:UOM82 UYI70:UYI82 VIE70:VIE82 VSA70:VSA82 WBW70:WBW82 WLS70:WLS82 WVO70:WVO82 G65606:G65618 JC65606:JC65618 SY65606:SY65618 ACU65606:ACU65618 AMQ65606:AMQ65618 AWM65606:AWM65618 BGI65606:BGI65618 BQE65606:BQE65618 CAA65606:CAA65618 CJW65606:CJW65618 CTS65606:CTS65618 DDO65606:DDO65618 DNK65606:DNK65618 DXG65606:DXG65618 EHC65606:EHC65618 EQY65606:EQY65618 FAU65606:FAU65618 FKQ65606:FKQ65618 FUM65606:FUM65618 GEI65606:GEI65618 GOE65606:GOE65618 GYA65606:GYA65618 HHW65606:HHW65618 HRS65606:HRS65618 IBO65606:IBO65618 ILK65606:ILK65618 IVG65606:IVG65618 JFC65606:JFC65618 JOY65606:JOY65618 JYU65606:JYU65618 KIQ65606:KIQ65618 KSM65606:KSM65618 LCI65606:LCI65618 LME65606:LME65618 LWA65606:LWA65618 MFW65606:MFW65618 MPS65606:MPS65618 MZO65606:MZO65618 NJK65606:NJK65618 NTG65606:NTG65618 ODC65606:ODC65618 OMY65606:OMY65618 OWU65606:OWU65618 PGQ65606:PGQ65618 PQM65606:PQM65618 QAI65606:QAI65618 QKE65606:QKE65618 QUA65606:QUA65618 RDW65606:RDW65618 RNS65606:RNS65618 RXO65606:RXO65618 SHK65606:SHK65618 SRG65606:SRG65618 TBC65606:TBC65618 TKY65606:TKY65618 TUU65606:TUU65618 UEQ65606:UEQ65618 UOM65606:UOM65618 UYI65606:UYI65618 VIE65606:VIE65618 VSA65606:VSA65618 WBW65606:WBW65618 WLS65606:WLS65618 WVO65606:WVO65618 G131142:G131154 JC131142:JC131154 SY131142:SY131154 ACU131142:ACU131154 AMQ131142:AMQ131154 AWM131142:AWM131154 BGI131142:BGI131154 BQE131142:BQE131154 CAA131142:CAA131154 CJW131142:CJW131154 CTS131142:CTS131154 DDO131142:DDO131154 DNK131142:DNK131154 DXG131142:DXG131154 EHC131142:EHC131154 EQY131142:EQY131154 FAU131142:FAU131154 FKQ131142:FKQ131154 FUM131142:FUM131154 GEI131142:GEI131154 GOE131142:GOE131154 GYA131142:GYA131154 HHW131142:HHW131154 HRS131142:HRS131154 IBO131142:IBO131154 ILK131142:ILK131154 IVG131142:IVG131154 JFC131142:JFC131154 JOY131142:JOY131154 JYU131142:JYU131154 KIQ131142:KIQ131154 KSM131142:KSM131154 LCI131142:LCI131154 LME131142:LME131154 LWA131142:LWA131154 MFW131142:MFW131154 MPS131142:MPS131154 MZO131142:MZO131154 NJK131142:NJK131154 NTG131142:NTG131154 ODC131142:ODC131154 OMY131142:OMY131154 OWU131142:OWU131154 PGQ131142:PGQ131154 PQM131142:PQM131154 QAI131142:QAI131154 QKE131142:QKE131154 QUA131142:QUA131154 RDW131142:RDW131154 RNS131142:RNS131154 RXO131142:RXO131154 SHK131142:SHK131154 SRG131142:SRG131154 TBC131142:TBC131154 TKY131142:TKY131154 TUU131142:TUU131154 UEQ131142:UEQ131154 UOM131142:UOM131154 UYI131142:UYI131154 VIE131142:VIE131154 VSA131142:VSA131154 WBW131142:WBW131154 WLS131142:WLS131154 WVO131142:WVO131154 G196678:G196690 JC196678:JC196690 SY196678:SY196690 ACU196678:ACU196690 AMQ196678:AMQ196690 AWM196678:AWM196690 BGI196678:BGI196690 BQE196678:BQE196690 CAA196678:CAA196690 CJW196678:CJW196690 CTS196678:CTS196690 DDO196678:DDO196690 DNK196678:DNK196690 DXG196678:DXG196690 EHC196678:EHC196690 EQY196678:EQY196690 FAU196678:FAU196690 FKQ196678:FKQ196690 FUM196678:FUM196690 GEI196678:GEI196690 GOE196678:GOE196690 GYA196678:GYA196690 HHW196678:HHW196690 HRS196678:HRS196690 IBO196678:IBO196690 ILK196678:ILK196690 IVG196678:IVG196690 JFC196678:JFC196690 JOY196678:JOY196690 JYU196678:JYU196690 KIQ196678:KIQ196690 KSM196678:KSM196690 LCI196678:LCI196690 LME196678:LME196690 LWA196678:LWA196690 MFW196678:MFW196690 MPS196678:MPS196690 MZO196678:MZO196690 NJK196678:NJK196690 NTG196678:NTG196690 ODC196678:ODC196690 OMY196678:OMY196690 OWU196678:OWU196690 PGQ196678:PGQ196690 PQM196678:PQM196690 QAI196678:QAI196690 QKE196678:QKE196690 QUA196678:QUA196690 RDW196678:RDW196690 RNS196678:RNS196690 RXO196678:RXO196690 SHK196678:SHK196690 SRG196678:SRG196690 TBC196678:TBC196690 TKY196678:TKY196690 TUU196678:TUU196690 UEQ196678:UEQ196690 UOM196678:UOM196690 UYI196678:UYI196690 VIE196678:VIE196690 VSA196678:VSA196690 WBW196678:WBW196690 WLS196678:WLS196690 WVO196678:WVO196690 G262214:G262226 JC262214:JC262226 SY262214:SY262226 ACU262214:ACU262226 AMQ262214:AMQ262226 AWM262214:AWM262226 BGI262214:BGI262226 BQE262214:BQE262226 CAA262214:CAA262226 CJW262214:CJW262226 CTS262214:CTS262226 DDO262214:DDO262226 DNK262214:DNK262226 DXG262214:DXG262226 EHC262214:EHC262226 EQY262214:EQY262226 FAU262214:FAU262226 FKQ262214:FKQ262226 FUM262214:FUM262226 GEI262214:GEI262226 GOE262214:GOE262226 GYA262214:GYA262226 HHW262214:HHW262226 HRS262214:HRS262226 IBO262214:IBO262226 ILK262214:ILK262226 IVG262214:IVG262226 JFC262214:JFC262226 JOY262214:JOY262226 JYU262214:JYU262226 KIQ262214:KIQ262226 KSM262214:KSM262226 LCI262214:LCI262226 LME262214:LME262226 LWA262214:LWA262226 MFW262214:MFW262226 MPS262214:MPS262226 MZO262214:MZO262226 NJK262214:NJK262226 NTG262214:NTG262226 ODC262214:ODC262226 OMY262214:OMY262226 OWU262214:OWU262226 PGQ262214:PGQ262226 PQM262214:PQM262226 QAI262214:QAI262226 QKE262214:QKE262226 QUA262214:QUA262226 RDW262214:RDW262226 RNS262214:RNS262226 RXO262214:RXO262226 SHK262214:SHK262226 SRG262214:SRG262226 TBC262214:TBC262226 TKY262214:TKY262226 TUU262214:TUU262226 UEQ262214:UEQ262226 UOM262214:UOM262226 UYI262214:UYI262226 VIE262214:VIE262226 VSA262214:VSA262226 WBW262214:WBW262226 WLS262214:WLS262226 WVO262214:WVO262226 G327750:G327762 JC327750:JC327762 SY327750:SY327762 ACU327750:ACU327762 AMQ327750:AMQ327762 AWM327750:AWM327762 BGI327750:BGI327762 BQE327750:BQE327762 CAA327750:CAA327762 CJW327750:CJW327762 CTS327750:CTS327762 DDO327750:DDO327762 DNK327750:DNK327762 DXG327750:DXG327762 EHC327750:EHC327762 EQY327750:EQY327762 FAU327750:FAU327762 FKQ327750:FKQ327762 FUM327750:FUM327762 GEI327750:GEI327762 GOE327750:GOE327762 GYA327750:GYA327762 HHW327750:HHW327762 HRS327750:HRS327762 IBO327750:IBO327762 ILK327750:ILK327762 IVG327750:IVG327762 JFC327750:JFC327762 JOY327750:JOY327762 JYU327750:JYU327762 KIQ327750:KIQ327762 KSM327750:KSM327762 LCI327750:LCI327762 LME327750:LME327762 LWA327750:LWA327762 MFW327750:MFW327762 MPS327750:MPS327762 MZO327750:MZO327762 NJK327750:NJK327762 NTG327750:NTG327762 ODC327750:ODC327762 OMY327750:OMY327762 OWU327750:OWU327762 PGQ327750:PGQ327762 PQM327750:PQM327762 QAI327750:QAI327762 QKE327750:QKE327762 QUA327750:QUA327762 RDW327750:RDW327762 RNS327750:RNS327762 RXO327750:RXO327762 SHK327750:SHK327762 SRG327750:SRG327762 TBC327750:TBC327762 TKY327750:TKY327762 TUU327750:TUU327762 UEQ327750:UEQ327762 UOM327750:UOM327762 UYI327750:UYI327762 VIE327750:VIE327762 VSA327750:VSA327762 WBW327750:WBW327762 WLS327750:WLS327762 WVO327750:WVO327762 G393286:G393298 JC393286:JC393298 SY393286:SY393298 ACU393286:ACU393298 AMQ393286:AMQ393298 AWM393286:AWM393298 BGI393286:BGI393298 BQE393286:BQE393298 CAA393286:CAA393298 CJW393286:CJW393298 CTS393286:CTS393298 DDO393286:DDO393298 DNK393286:DNK393298 DXG393286:DXG393298 EHC393286:EHC393298 EQY393286:EQY393298 FAU393286:FAU393298 FKQ393286:FKQ393298 FUM393286:FUM393298 GEI393286:GEI393298 GOE393286:GOE393298 GYA393286:GYA393298 HHW393286:HHW393298 HRS393286:HRS393298 IBO393286:IBO393298 ILK393286:ILK393298 IVG393286:IVG393298 JFC393286:JFC393298 JOY393286:JOY393298 JYU393286:JYU393298 KIQ393286:KIQ393298 KSM393286:KSM393298 LCI393286:LCI393298 LME393286:LME393298 LWA393286:LWA393298 MFW393286:MFW393298 MPS393286:MPS393298 MZO393286:MZO393298 NJK393286:NJK393298 NTG393286:NTG393298 ODC393286:ODC393298 OMY393286:OMY393298 OWU393286:OWU393298 PGQ393286:PGQ393298 PQM393286:PQM393298 QAI393286:QAI393298 QKE393286:QKE393298 QUA393286:QUA393298 RDW393286:RDW393298 RNS393286:RNS393298 RXO393286:RXO393298 SHK393286:SHK393298 SRG393286:SRG393298 TBC393286:TBC393298 TKY393286:TKY393298 TUU393286:TUU393298 UEQ393286:UEQ393298 UOM393286:UOM393298 UYI393286:UYI393298 VIE393286:VIE393298 VSA393286:VSA393298 WBW393286:WBW393298 WLS393286:WLS393298 WVO393286:WVO393298 G458822:G458834 JC458822:JC458834 SY458822:SY458834 ACU458822:ACU458834 AMQ458822:AMQ458834 AWM458822:AWM458834 BGI458822:BGI458834 BQE458822:BQE458834 CAA458822:CAA458834 CJW458822:CJW458834 CTS458822:CTS458834 DDO458822:DDO458834 DNK458822:DNK458834 DXG458822:DXG458834 EHC458822:EHC458834 EQY458822:EQY458834 FAU458822:FAU458834 FKQ458822:FKQ458834 FUM458822:FUM458834 GEI458822:GEI458834 GOE458822:GOE458834 GYA458822:GYA458834 HHW458822:HHW458834 HRS458822:HRS458834 IBO458822:IBO458834 ILK458822:ILK458834 IVG458822:IVG458834 JFC458822:JFC458834 JOY458822:JOY458834 JYU458822:JYU458834 KIQ458822:KIQ458834 KSM458822:KSM458834 LCI458822:LCI458834 LME458822:LME458834 LWA458822:LWA458834 MFW458822:MFW458834 MPS458822:MPS458834 MZO458822:MZO458834 NJK458822:NJK458834 NTG458822:NTG458834 ODC458822:ODC458834 OMY458822:OMY458834 OWU458822:OWU458834 PGQ458822:PGQ458834 PQM458822:PQM458834 QAI458822:QAI458834 QKE458822:QKE458834 QUA458822:QUA458834 RDW458822:RDW458834 RNS458822:RNS458834 RXO458822:RXO458834 SHK458822:SHK458834 SRG458822:SRG458834 TBC458822:TBC458834 TKY458822:TKY458834 TUU458822:TUU458834 UEQ458822:UEQ458834 UOM458822:UOM458834 UYI458822:UYI458834 VIE458822:VIE458834 VSA458822:VSA458834 WBW458822:WBW458834 WLS458822:WLS458834 WVO458822:WVO458834 G524358:G524370 JC524358:JC524370 SY524358:SY524370 ACU524358:ACU524370 AMQ524358:AMQ524370 AWM524358:AWM524370 BGI524358:BGI524370 BQE524358:BQE524370 CAA524358:CAA524370 CJW524358:CJW524370 CTS524358:CTS524370 DDO524358:DDO524370 DNK524358:DNK524370 DXG524358:DXG524370 EHC524358:EHC524370 EQY524358:EQY524370 FAU524358:FAU524370 FKQ524358:FKQ524370 FUM524358:FUM524370 GEI524358:GEI524370 GOE524358:GOE524370 GYA524358:GYA524370 HHW524358:HHW524370 HRS524358:HRS524370 IBO524358:IBO524370 ILK524358:ILK524370 IVG524358:IVG524370 JFC524358:JFC524370 JOY524358:JOY524370 JYU524358:JYU524370 KIQ524358:KIQ524370 KSM524358:KSM524370 LCI524358:LCI524370 LME524358:LME524370 LWA524358:LWA524370 MFW524358:MFW524370 MPS524358:MPS524370 MZO524358:MZO524370 NJK524358:NJK524370 NTG524358:NTG524370 ODC524358:ODC524370 OMY524358:OMY524370 OWU524358:OWU524370 PGQ524358:PGQ524370 PQM524358:PQM524370 QAI524358:QAI524370 QKE524358:QKE524370 QUA524358:QUA524370 RDW524358:RDW524370 RNS524358:RNS524370 RXO524358:RXO524370 SHK524358:SHK524370 SRG524358:SRG524370 TBC524358:TBC524370 TKY524358:TKY524370 TUU524358:TUU524370 UEQ524358:UEQ524370 UOM524358:UOM524370 UYI524358:UYI524370 VIE524358:VIE524370 VSA524358:VSA524370 WBW524358:WBW524370 WLS524358:WLS524370 WVO524358:WVO524370 G589894:G589906 JC589894:JC589906 SY589894:SY589906 ACU589894:ACU589906 AMQ589894:AMQ589906 AWM589894:AWM589906 BGI589894:BGI589906 BQE589894:BQE589906 CAA589894:CAA589906 CJW589894:CJW589906 CTS589894:CTS589906 DDO589894:DDO589906 DNK589894:DNK589906 DXG589894:DXG589906 EHC589894:EHC589906 EQY589894:EQY589906 FAU589894:FAU589906 FKQ589894:FKQ589906 FUM589894:FUM589906 GEI589894:GEI589906 GOE589894:GOE589906 GYA589894:GYA589906 HHW589894:HHW589906 HRS589894:HRS589906 IBO589894:IBO589906 ILK589894:ILK589906 IVG589894:IVG589906 JFC589894:JFC589906 JOY589894:JOY589906 JYU589894:JYU589906 KIQ589894:KIQ589906 KSM589894:KSM589906 LCI589894:LCI589906 LME589894:LME589906 LWA589894:LWA589906 MFW589894:MFW589906 MPS589894:MPS589906 MZO589894:MZO589906 NJK589894:NJK589906 NTG589894:NTG589906 ODC589894:ODC589906 OMY589894:OMY589906 OWU589894:OWU589906 PGQ589894:PGQ589906 PQM589894:PQM589906 QAI589894:QAI589906 QKE589894:QKE589906 QUA589894:QUA589906 RDW589894:RDW589906 RNS589894:RNS589906 RXO589894:RXO589906 SHK589894:SHK589906 SRG589894:SRG589906 TBC589894:TBC589906 TKY589894:TKY589906 TUU589894:TUU589906 UEQ589894:UEQ589906 UOM589894:UOM589906 UYI589894:UYI589906 VIE589894:VIE589906 VSA589894:VSA589906 WBW589894:WBW589906 WLS589894:WLS589906 WVO589894:WVO589906 G655430:G655442 JC655430:JC655442 SY655430:SY655442 ACU655430:ACU655442 AMQ655430:AMQ655442 AWM655430:AWM655442 BGI655430:BGI655442 BQE655430:BQE655442 CAA655430:CAA655442 CJW655430:CJW655442 CTS655430:CTS655442 DDO655430:DDO655442 DNK655430:DNK655442 DXG655430:DXG655442 EHC655430:EHC655442 EQY655430:EQY655442 FAU655430:FAU655442 FKQ655430:FKQ655442 FUM655430:FUM655442 GEI655430:GEI655442 GOE655430:GOE655442 GYA655430:GYA655442 HHW655430:HHW655442 HRS655430:HRS655442 IBO655430:IBO655442 ILK655430:ILK655442 IVG655430:IVG655442 JFC655430:JFC655442 JOY655430:JOY655442 JYU655430:JYU655442 KIQ655430:KIQ655442 KSM655430:KSM655442 LCI655430:LCI655442 LME655430:LME655442 LWA655430:LWA655442 MFW655430:MFW655442 MPS655430:MPS655442 MZO655430:MZO655442 NJK655430:NJK655442 NTG655430:NTG655442 ODC655430:ODC655442 OMY655430:OMY655442 OWU655430:OWU655442 PGQ655430:PGQ655442 PQM655430:PQM655442 QAI655430:QAI655442 QKE655430:QKE655442 QUA655430:QUA655442 RDW655430:RDW655442 RNS655430:RNS655442 RXO655430:RXO655442 SHK655430:SHK655442 SRG655430:SRG655442 TBC655430:TBC655442 TKY655430:TKY655442 TUU655430:TUU655442 UEQ655430:UEQ655442 UOM655430:UOM655442 UYI655430:UYI655442 VIE655430:VIE655442 VSA655430:VSA655442 WBW655430:WBW655442 WLS655430:WLS655442 WVO655430:WVO655442 G720966:G720978 JC720966:JC720978 SY720966:SY720978 ACU720966:ACU720978 AMQ720966:AMQ720978 AWM720966:AWM720978 BGI720966:BGI720978 BQE720966:BQE720978 CAA720966:CAA720978 CJW720966:CJW720978 CTS720966:CTS720978 DDO720966:DDO720978 DNK720966:DNK720978 DXG720966:DXG720978 EHC720966:EHC720978 EQY720966:EQY720978 FAU720966:FAU720978 FKQ720966:FKQ720978 FUM720966:FUM720978 GEI720966:GEI720978 GOE720966:GOE720978 GYA720966:GYA720978 HHW720966:HHW720978 HRS720966:HRS720978 IBO720966:IBO720978 ILK720966:ILK720978 IVG720966:IVG720978 JFC720966:JFC720978 JOY720966:JOY720978 JYU720966:JYU720978 KIQ720966:KIQ720978 KSM720966:KSM720978 LCI720966:LCI720978 LME720966:LME720978 LWA720966:LWA720978 MFW720966:MFW720978 MPS720966:MPS720978 MZO720966:MZO720978 NJK720966:NJK720978 NTG720966:NTG720978 ODC720966:ODC720978 OMY720966:OMY720978 OWU720966:OWU720978 PGQ720966:PGQ720978 PQM720966:PQM720978 QAI720966:QAI720978 QKE720966:QKE720978 QUA720966:QUA720978 RDW720966:RDW720978 RNS720966:RNS720978 RXO720966:RXO720978 SHK720966:SHK720978 SRG720966:SRG720978 TBC720966:TBC720978 TKY720966:TKY720978 TUU720966:TUU720978 UEQ720966:UEQ720978 UOM720966:UOM720978 UYI720966:UYI720978 VIE720966:VIE720978 VSA720966:VSA720978 WBW720966:WBW720978 WLS720966:WLS720978 WVO720966:WVO720978 G786502:G786514 JC786502:JC786514 SY786502:SY786514 ACU786502:ACU786514 AMQ786502:AMQ786514 AWM786502:AWM786514 BGI786502:BGI786514 BQE786502:BQE786514 CAA786502:CAA786514 CJW786502:CJW786514 CTS786502:CTS786514 DDO786502:DDO786514 DNK786502:DNK786514 DXG786502:DXG786514 EHC786502:EHC786514 EQY786502:EQY786514 FAU786502:FAU786514 FKQ786502:FKQ786514 FUM786502:FUM786514 GEI786502:GEI786514 GOE786502:GOE786514 GYA786502:GYA786514 HHW786502:HHW786514 HRS786502:HRS786514 IBO786502:IBO786514 ILK786502:ILK786514 IVG786502:IVG786514 JFC786502:JFC786514 JOY786502:JOY786514 JYU786502:JYU786514 KIQ786502:KIQ786514 KSM786502:KSM786514 LCI786502:LCI786514 LME786502:LME786514 LWA786502:LWA786514 MFW786502:MFW786514 MPS786502:MPS786514 MZO786502:MZO786514 NJK786502:NJK786514 NTG786502:NTG786514 ODC786502:ODC786514 OMY786502:OMY786514 OWU786502:OWU786514 PGQ786502:PGQ786514 PQM786502:PQM786514 QAI786502:QAI786514 QKE786502:QKE786514 QUA786502:QUA786514 RDW786502:RDW786514 RNS786502:RNS786514 RXO786502:RXO786514 SHK786502:SHK786514 SRG786502:SRG786514 TBC786502:TBC786514 TKY786502:TKY786514 TUU786502:TUU786514 UEQ786502:UEQ786514 UOM786502:UOM786514 UYI786502:UYI786514 VIE786502:VIE786514 VSA786502:VSA786514 WBW786502:WBW786514 WLS786502:WLS786514 WVO786502:WVO786514 G852038:G852050 JC852038:JC852050 SY852038:SY852050 ACU852038:ACU852050 AMQ852038:AMQ852050 AWM852038:AWM852050 BGI852038:BGI852050 BQE852038:BQE852050 CAA852038:CAA852050 CJW852038:CJW852050 CTS852038:CTS852050 DDO852038:DDO852050 DNK852038:DNK852050 DXG852038:DXG852050 EHC852038:EHC852050 EQY852038:EQY852050 FAU852038:FAU852050 FKQ852038:FKQ852050 FUM852038:FUM852050 GEI852038:GEI852050 GOE852038:GOE852050 GYA852038:GYA852050 HHW852038:HHW852050 HRS852038:HRS852050 IBO852038:IBO852050 ILK852038:ILK852050 IVG852038:IVG852050 JFC852038:JFC852050 JOY852038:JOY852050 JYU852038:JYU852050 KIQ852038:KIQ852050 KSM852038:KSM852050 LCI852038:LCI852050 LME852038:LME852050 LWA852038:LWA852050 MFW852038:MFW852050 MPS852038:MPS852050 MZO852038:MZO852050 NJK852038:NJK852050 NTG852038:NTG852050 ODC852038:ODC852050 OMY852038:OMY852050 OWU852038:OWU852050 PGQ852038:PGQ852050 PQM852038:PQM852050 QAI852038:QAI852050 QKE852038:QKE852050 QUA852038:QUA852050 RDW852038:RDW852050 RNS852038:RNS852050 RXO852038:RXO852050 SHK852038:SHK852050 SRG852038:SRG852050 TBC852038:TBC852050 TKY852038:TKY852050 TUU852038:TUU852050 UEQ852038:UEQ852050 UOM852038:UOM852050 UYI852038:UYI852050 VIE852038:VIE852050 VSA852038:VSA852050 WBW852038:WBW852050 WLS852038:WLS852050 WVO852038:WVO852050 G917574:G917586 JC917574:JC917586 SY917574:SY917586 ACU917574:ACU917586 AMQ917574:AMQ917586 AWM917574:AWM917586 BGI917574:BGI917586 BQE917574:BQE917586 CAA917574:CAA917586 CJW917574:CJW917586 CTS917574:CTS917586 DDO917574:DDO917586 DNK917574:DNK917586 DXG917574:DXG917586 EHC917574:EHC917586 EQY917574:EQY917586 FAU917574:FAU917586 FKQ917574:FKQ917586 FUM917574:FUM917586 GEI917574:GEI917586 GOE917574:GOE917586 GYA917574:GYA917586 HHW917574:HHW917586 HRS917574:HRS917586 IBO917574:IBO917586 ILK917574:ILK917586 IVG917574:IVG917586 JFC917574:JFC917586 JOY917574:JOY917586 JYU917574:JYU917586 KIQ917574:KIQ917586 KSM917574:KSM917586 LCI917574:LCI917586 LME917574:LME917586 LWA917574:LWA917586 MFW917574:MFW917586 MPS917574:MPS917586 MZO917574:MZO917586 NJK917574:NJK917586 NTG917574:NTG917586 ODC917574:ODC917586 OMY917574:OMY917586 OWU917574:OWU917586 PGQ917574:PGQ917586 PQM917574:PQM917586 QAI917574:QAI917586 QKE917574:QKE917586 QUA917574:QUA917586 RDW917574:RDW917586 RNS917574:RNS917586 RXO917574:RXO917586 SHK917574:SHK917586 SRG917574:SRG917586 TBC917574:TBC917586 TKY917574:TKY917586 TUU917574:TUU917586 UEQ917574:UEQ917586 UOM917574:UOM917586 UYI917574:UYI917586 VIE917574:VIE917586 VSA917574:VSA917586 WBW917574:WBW917586 WLS917574:WLS917586 WVO917574:WVO917586 G983110:G983122 JC983110:JC983122 SY983110:SY983122 ACU983110:ACU983122 AMQ983110:AMQ983122 AWM983110:AWM983122 BGI983110:BGI983122 BQE983110:BQE983122 CAA983110:CAA983122 CJW983110:CJW983122 CTS983110:CTS983122 DDO983110:DDO983122 DNK983110:DNK983122 DXG983110:DXG983122 EHC983110:EHC983122 EQY983110:EQY983122 FAU983110:FAU983122 FKQ983110:FKQ983122 FUM983110:FUM983122 GEI983110:GEI983122 GOE983110:GOE983122 GYA983110:GYA983122 HHW983110:HHW983122 HRS983110:HRS983122 IBO983110:IBO983122 ILK983110:ILK983122 IVG983110:IVG983122 JFC983110:JFC983122 JOY983110:JOY983122 JYU983110:JYU983122 KIQ983110:KIQ983122 KSM983110:KSM983122 LCI983110:LCI983122 LME983110:LME983122 LWA983110:LWA983122 MFW983110:MFW983122 MPS983110:MPS983122 MZO983110:MZO983122 NJK983110:NJK983122 NTG983110:NTG983122 ODC983110:ODC983122 OMY983110:OMY983122 OWU983110:OWU983122 PGQ983110:PGQ983122 PQM983110:PQM983122 QAI983110:QAI983122 QKE983110:QKE983122 QUA983110:QUA983122 RDW983110:RDW983122 RNS983110:RNS983122 RXO983110:RXO983122 SHK983110:SHK983122 SRG983110:SRG983122 TBC983110:TBC983122 TKY983110:TKY983122 TUU983110:TUU983122 UEQ983110:UEQ983122 UOM983110:UOM983122 UYI983110:UYI983122 VIE983110:VIE983122 VSA983110:VSA983122 WBW983110:WBW983122 WLS983110:WLS983122 WVO983110:WVO983122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A2A8-D2A5-4B33-BE90-09BD2A470A79}">
  <sheetPr>
    <pageSetUpPr fitToPage="1"/>
  </sheetPr>
  <dimension ref="A1:N24"/>
  <sheetViews>
    <sheetView showGridLines="0" topLeftCell="A4" zoomScale="80" zoomScaleNormal="80" workbookViewId="0">
      <selection activeCell="E13" sqref="E13"/>
    </sheetView>
  </sheetViews>
  <sheetFormatPr defaultRowHeight="15" x14ac:dyDescent="0.2"/>
  <cols>
    <col min="1" max="1" width="9.140625" style="196" customWidth="1"/>
    <col min="2" max="2" width="9.140625" style="197" customWidth="1"/>
    <col min="3" max="3" width="154.85546875" style="162" customWidth="1"/>
    <col min="4" max="4" width="2.28515625" style="162" customWidth="1"/>
    <col min="5" max="5" width="17.7109375" style="198" customWidth="1"/>
    <col min="6" max="6" width="43.42578125" style="160" customWidth="1"/>
    <col min="7" max="7" width="10.28515625" style="167" customWidth="1"/>
    <col min="8" max="8" width="10.28515625" style="168" customWidth="1"/>
    <col min="9" max="9" width="10.28515625" style="190" customWidth="1"/>
    <col min="10" max="10" width="10.28515625" style="162" customWidth="1"/>
    <col min="11" max="13" width="10.28515625" style="162" hidden="1" customWidth="1"/>
    <col min="14" max="14" width="12" style="162" hidden="1" customWidth="1"/>
    <col min="15" max="258" width="9.140625" style="162"/>
    <col min="259" max="259" width="154.85546875" style="162" customWidth="1"/>
    <col min="260" max="260" width="2.28515625" style="162" customWidth="1"/>
    <col min="261" max="261" width="17.7109375" style="162" customWidth="1"/>
    <col min="262" max="262" width="43.42578125" style="162" customWidth="1"/>
    <col min="263" max="266" width="10.28515625" style="162" customWidth="1"/>
    <col min="267" max="270" width="0" style="162" hidden="1" customWidth="1"/>
    <col min="271" max="514" width="9.140625" style="162"/>
    <col min="515" max="515" width="154.85546875" style="162" customWidth="1"/>
    <col min="516" max="516" width="2.28515625" style="162" customWidth="1"/>
    <col min="517" max="517" width="17.7109375" style="162" customWidth="1"/>
    <col min="518" max="518" width="43.42578125" style="162" customWidth="1"/>
    <col min="519" max="522" width="10.28515625" style="162" customWidth="1"/>
    <col min="523" max="526" width="0" style="162" hidden="1" customWidth="1"/>
    <col min="527" max="770" width="9.140625" style="162"/>
    <col min="771" max="771" width="154.85546875" style="162" customWidth="1"/>
    <col min="772" max="772" width="2.28515625" style="162" customWidth="1"/>
    <col min="773" max="773" width="17.7109375" style="162" customWidth="1"/>
    <col min="774" max="774" width="43.42578125" style="162" customWidth="1"/>
    <col min="775" max="778" width="10.28515625" style="162" customWidth="1"/>
    <col min="779" max="782" width="0" style="162" hidden="1" customWidth="1"/>
    <col min="783" max="1026" width="9.140625" style="162"/>
    <col min="1027" max="1027" width="154.85546875" style="162" customWidth="1"/>
    <col min="1028" max="1028" width="2.28515625" style="162" customWidth="1"/>
    <col min="1029" max="1029" width="17.7109375" style="162" customWidth="1"/>
    <col min="1030" max="1030" width="43.42578125" style="162" customWidth="1"/>
    <col min="1031" max="1034" width="10.28515625" style="162" customWidth="1"/>
    <col min="1035" max="1038" width="0" style="162" hidden="1" customWidth="1"/>
    <col min="1039" max="1282" width="9.140625" style="162"/>
    <col min="1283" max="1283" width="154.85546875" style="162" customWidth="1"/>
    <col min="1284" max="1284" width="2.28515625" style="162" customWidth="1"/>
    <col min="1285" max="1285" width="17.7109375" style="162" customWidth="1"/>
    <col min="1286" max="1286" width="43.42578125" style="162" customWidth="1"/>
    <col min="1287" max="1290" width="10.28515625" style="162" customWidth="1"/>
    <col min="1291" max="1294" width="0" style="162" hidden="1" customWidth="1"/>
    <col min="1295" max="1538" width="9.140625" style="162"/>
    <col min="1539" max="1539" width="154.85546875" style="162" customWidth="1"/>
    <col min="1540" max="1540" width="2.28515625" style="162" customWidth="1"/>
    <col min="1541" max="1541" width="17.7109375" style="162" customWidth="1"/>
    <col min="1542" max="1542" width="43.42578125" style="162" customWidth="1"/>
    <col min="1543" max="1546" width="10.28515625" style="162" customWidth="1"/>
    <col min="1547" max="1550" width="0" style="162" hidden="1" customWidth="1"/>
    <col min="1551" max="1794" width="9.140625" style="162"/>
    <col min="1795" max="1795" width="154.85546875" style="162" customWidth="1"/>
    <col min="1796" max="1796" width="2.28515625" style="162" customWidth="1"/>
    <col min="1797" max="1797" width="17.7109375" style="162" customWidth="1"/>
    <col min="1798" max="1798" width="43.42578125" style="162" customWidth="1"/>
    <col min="1799" max="1802" width="10.28515625" style="162" customWidth="1"/>
    <col min="1803" max="1806" width="0" style="162" hidden="1" customWidth="1"/>
    <col min="1807" max="2050" width="9.140625" style="162"/>
    <col min="2051" max="2051" width="154.85546875" style="162" customWidth="1"/>
    <col min="2052" max="2052" width="2.28515625" style="162" customWidth="1"/>
    <col min="2053" max="2053" width="17.7109375" style="162" customWidth="1"/>
    <col min="2054" max="2054" width="43.42578125" style="162" customWidth="1"/>
    <col min="2055" max="2058" width="10.28515625" style="162" customWidth="1"/>
    <col min="2059" max="2062" width="0" style="162" hidden="1" customWidth="1"/>
    <col min="2063" max="2306" width="9.140625" style="162"/>
    <col min="2307" max="2307" width="154.85546875" style="162" customWidth="1"/>
    <col min="2308" max="2308" width="2.28515625" style="162" customWidth="1"/>
    <col min="2309" max="2309" width="17.7109375" style="162" customWidth="1"/>
    <col min="2310" max="2310" width="43.42578125" style="162" customWidth="1"/>
    <col min="2311" max="2314" width="10.28515625" style="162" customWidth="1"/>
    <col min="2315" max="2318" width="0" style="162" hidden="1" customWidth="1"/>
    <col min="2319" max="2562" width="9.140625" style="162"/>
    <col min="2563" max="2563" width="154.85546875" style="162" customWidth="1"/>
    <col min="2564" max="2564" width="2.28515625" style="162" customWidth="1"/>
    <col min="2565" max="2565" width="17.7109375" style="162" customWidth="1"/>
    <col min="2566" max="2566" width="43.42578125" style="162" customWidth="1"/>
    <col min="2567" max="2570" width="10.28515625" style="162" customWidth="1"/>
    <col min="2571" max="2574" width="0" style="162" hidden="1" customWidth="1"/>
    <col min="2575" max="2818" width="9.140625" style="162"/>
    <col min="2819" max="2819" width="154.85546875" style="162" customWidth="1"/>
    <col min="2820" max="2820" width="2.28515625" style="162" customWidth="1"/>
    <col min="2821" max="2821" width="17.7109375" style="162" customWidth="1"/>
    <col min="2822" max="2822" width="43.42578125" style="162" customWidth="1"/>
    <col min="2823" max="2826" width="10.28515625" style="162" customWidth="1"/>
    <col min="2827" max="2830" width="0" style="162" hidden="1" customWidth="1"/>
    <col min="2831" max="3074" width="9.140625" style="162"/>
    <col min="3075" max="3075" width="154.85546875" style="162" customWidth="1"/>
    <col min="3076" max="3076" width="2.28515625" style="162" customWidth="1"/>
    <col min="3077" max="3077" width="17.7109375" style="162" customWidth="1"/>
    <col min="3078" max="3078" width="43.42578125" style="162" customWidth="1"/>
    <col min="3079" max="3082" width="10.28515625" style="162" customWidth="1"/>
    <col min="3083" max="3086" width="0" style="162" hidden="1" customWidth="1"/>
    <col min="3087" max="3330" width="9.140625" style="162"/>
    <col min="3331" max="3331" width="154.85546875" style="162" customWidth="1"/>
    <col min="3332" max="3332" width="2.28515625" style="162" customWidth="1"/>
    <col min="3333" max="3333" width="17.7109375" style="162" customWidth="1"/>
    <col min="3334" max="3334" width="43.42578125" style="162" customWidth="1"/>
    <col min="3335" max="3338" width="10.28515625" style="162" customWidth="1"/>
    <col min="3339" max="3342" width="0" style="162" hidden="1" customWidth="1"/>
    <col min="3343" max="3586" width="9.140625" style="162"/>
    <col min="3587" max="3587" width="154.85546875" style="162" customWidth="1"/>
    <col min="3588" max="3588" width="2.28515625" style="162" customWidth="1"/>
    <col min="3589" max="3589" width="17.7109375" style="162" customWidth="1"/>
    <col min="3590" max="3590" width="43.42578125" style="162" customWidth="1"/>
    <col min="3591" max="3594" width="10.28515625" style="162" customWidth="1"/>
    <col min="3595" max="3598" width="0" style="162" hidden="1" customWidth="1"/>
    <col min="3599" max="3842" width="9.140625" style="162"/>
    <col min="3843" max="3843" width="154.85546875" style="162" customWidth="1"/>
    <col min="3844" max="3844" width="2.28515625" style="162" customWidth="1"/>
    <col min="3845" max="3845" width="17.7109375" style="162" customWidth="1"/>
    <col min="3846" max="3846" width="43.42578125" style="162" customWidth="1"/>
    <col min="3847" max="3850" width="10.28515625" style="162" customWidth="1"/>
    <col min="3851" max="3854" width="0" style="162" hidden="1" customWidth="1"/>
    <col min="3855" max="4098" width="9.140625" style="162"/>
    <col min="4099" max="4099" width="154.85546875" style="162" customWidth="1"/>
    <col min="4100" max="4100" width="2.28515625" style="162" customWidth="1"/>
    <col min="4101" max="4101" width="17.7109375" style="162" customWidth="1"/>
    <col min="4102" max="4102" width="43.42578125" style="162" customWidth="1"/>
    <col min="4103" max="4106" width="10.28515625" style="162" customWidth="1"/>
    <col min="4107" max="4110" width="0" style="162" hidden="1" customWidth="1"/>
    <col min="4111" max="4354" width="9.140625" style="162"/>
    <col min="4355" max="4355" width="154.85546875" style="162" customWidth="1"/>
    <col min="4356" max="4356" width="2.28515625" style="162" customWidth="1"/>
    <col min="4357" max="4357" width="17.7109375" style="162" customWidth="1"/>
    <col min="4358" max="4358" width="43.42578125" style="162" customWidth="1"/>
    <col min="4359" max="4362" width="10.28515625" style="162" customWidth="1"/>
    <col min="4363" max="4366" width="0" style="162" hidden="1" customWidth="1"/>
    <col min="4367" max="4610" width="9.140625" style="162"/>
    <col min="4611" max="4611" width="154.85546875" style="162" customWidth="1"/>
    <col min="4612" max="4612" width="2.28515625" style="162" customWidth="1"/>
    <col min="4613" max="4613" width="17.7109375" style="162" customWidth="1"/>
    <col min="4614" max="4614" width="43.42578125" style="162" customWidth="1"/>
    <col min="4615" max="4618" width="10.28515625" style="162" customWidth="1"/>
    <col min="4619" max="4622" width="0" style="162" hidden="1" customWidth="1"/>
    <col min="4623" max="4866" width="9.140625" style="162"/>
    <col min="4867" max="4867" width="154.85546875" style="162" customWidth="1"/>
    <col min="4868" max="4868" width="2.28515625" style="162" customWidth="1"/>
    <col min="4869" max="4869" width="17.7109375" style="162" customWidth="1"/>
    <col min="4870" max="4870" width="43.42578125" style="162" customWidth="1"/>
    <col min="4871" max="4874" width="10.28515625" style="162" customWidth="1"/>
    <col min="4875" max="4878" width="0" style="162" hidden="1" customWidth="1"/>
    <col min="4879" max="5122" width="9.140625" style="162"/>
    <col min="5123" max="5123" width="154.85546875" style="162" customWidth="1"/>
    <col min="5124" max="5124" width="2.28515625" style="162" customWidth="1"/>
    <col min="5125" max="5125" width="17.7109375" style="162" customWidth="1"/>
    <col min="5126" max="5126" width="43.42578125" style="162" customWidth="1"/>
    <col min="5127" max="5130" width="10.28515625" style="162" customWidth="1"/>
    <col min="5131" max="5134" width="0" style="162" hidden="1" customWidth="1"/>
    <col min="5135" max="5378" width="9.140625" style="162"/>
    <col min="5379" max="5379" width="154.85546875" style="162" customWidth="1"/>
    <col min="5380" max="5380" width="2.28515625" style="162" customWidth="1"/>
    <col min="5381" max="5381" width="17.7109375" style="162" customWidth="1"/>
    <col min="5382" max="5382" width="43.42578125" style="162" customWidth="1"/>
    <col min="5383" max="5386" width="10.28515625" style="162" customWidth="1"/>
    <col min="5387" max="5390" width="0" style="162" hidden="1" customWidth="1"/>
    <col min="5391" max="5634" width="9.140625" style="162"/>
    <col min="5635" max="5635" width="154.85546875" style="162" customWidth="1"/>
    <col min="5636" max="5636" width="2.28515625" style="162" customWidth="1"/>
    <col min="5637" max="5637" width="17.7109375" style="162" customWidth="1"/>
    <col min="5638" max="5638" width="43.42578125" style="162" customWidth="1"/>
    <col min="5639" max="5642" width="10.28515625" style="162" customWidth="1"/>
    <col min="5643" max="5646" width="0" style="162" hidden="1" customWidth="1"/>
    <col min="5647" max="5890" width="9.140625" style="162"/>
    <col min="5891" max="5891" width="154.85546875" style="162" customWidth="1"/>
    <col min="5892" max="5892" width="2.28515625" style="162" customWidth="1"/>
    <col min="5893" max="5893" width="17.7109375" style="162" customWidth="1"/>
    <col min="5894" max="5894" width="43.42578125" style="162" customWidth="1"/>
    <col min="5895" max="5898" width="10.28515625" style="162" customWidth="1"/>
    <col min="5899" max="5902" width="0" style="162" hidden="1" customWidth="1"/>
    <col min="5903" max="6146" width="9.140625" style="162"/>
    <col min="6147" max="6147" width="154.85546875" style="162" customWidth="1"/>
    <col min="6148" max="6148" width="2.28515625" style="162" customWidth="1"/>
    <col min="6149" max="6149" width="17.7109375" style="162" customWidth="1"/>
    <col min="6150" max="6150" width="43.42578125" style="162" customWidth="1"/>
    <col min="6151" max="6154" width="10.28515625" style="162" customWidth="1"/>
    <col min="6155" max="6158" width="0" style="162" hidden="1" customWidth="1"/>
    <col min="6159" max="6402" width="9.140625" style="162"/>
    <col min="6403" max="6403" width="154.85546875" style="162" customWidth="1"/>
    <col min="6404" max="6404" width="2.28515625" style="162" customWidth="1"/>
    <col min="6405" max="6405" width="17.7109375" style="162" customWidth="1"/>
    <col min="6406" max="6406" width="43.42578125" style="162" customWidth="1"/>
    <col min="6407" max="6410" width="10.28515625" style="162" customWidth="1"/>
    <col min="6411" max="6414" width="0" style="162" hidden="1" customWidth="1"/>
    <col min="6415" max="6658" width="9.140625" style="162"/>
    <col min="6659" max="6659" width="154.85546875" style="162" customWidth="1"/>
    <col min="6660" max="6660" width="2.28515625" style="162" customWidth="1"/>
    <col min="6661" max="6661" width="17.7109375" style="162" customWidth="1"/>
    <col min="6662" max="6662" width="43.42578125" style="162" customWidth="1"/>
    <col min="6663" max="6666" width="10.28515625" style="162" customWidth="1"/>
    <col min="6667" max="6670" width="0" style="162" hidden="1" customWidth="1"/>
    <col min="6671" max="6914" width="9.140625" style="162"/>
    <col min="6915" max="6915" width="154.85546875" style="162" customWidth="1"/>
    <col min="6916" max="6916" width="2.28515625" style="162" customWidth="1"/>
    <col min="6917" max="6917" width="17.7109375" style="162" customWidth="1"/>
    <col min="6918" max="6918" width="43.42578125" style="162" customWidth="1"/>
    <col min="6919" max="6922" width="10.28515625" style="162" customWidth="1"/>
    <col min="6923" max="6926" width="0" style="162" hidden="1" customWidth="1"/>
    <col min="6927" max="7170" width="9.140625" style="162"/>
    <col min="7171" max="7171" width="154.85546875" style="162" customWidth="1"/>
    <col min="7172" max="7172" width="2.28515625" style="162" customWidth="1"/>
    <col min="7173" max="7173" width="17.7109375" style="162" customWidth="1"/>
    <col min="7174" max="7174" width="43.42578125" style="162" customWidth="1"/>
    <col min="7175" max="7178" width="10.28515625" style="162" customWidth="1"/>
    <col min="7179" max="7182" width="0" style="162" hidden="1" customWidth="1"/>
    <col min="7183" max="7426" width="9.140625" style="162"/>
    <col min="7427" max="7427" width="154.85546875" style="162" customWidth="1"/>
    <col min="7428" max="7428" width="2.28515625" style="162" customWidth="1"/>
    <col min="7429" max="7429" width="17.7109375" style="162" customWidth="1"/>
    <col min="7430" max="7430" width="43.42578125" style="162" customWidth="1"/>
    <col min="7431" max="7434" width="10.28515625" style="162" customWidth="1"/>
    <col min="7435" max="7438" width="0" style="162" hidden="1" customWidth="1"/>
    <col min="7439" max="7682" width="9.140625" style="162"/>
    <col min="7683" max="7683" width="154.85546875" style="162" customWidth="1"/>
    <col min="7684" max="7684" width="2.28515625" style="162" customWidth="1"/>
    <col min="7685" max="7685" width="17.7109375" style="162" customWidth="1"/>
    <col min="7686" max="7686" width="43.42578125" style="162" customWidth="1"/>
    <col min="7687" max="7690" width="10.28515625" style="162" customWidth="1"/>
    <col min="7691" max="7694" width="0" style="162" hidden="1" customWidth="1"/>
    <col min="7695" max="7938" width="9.140625" style="162"/>
    <col min="7939" max="7939" width="154.85546875" style="162" customWidth="1"/>
    <col min="7940" max="7940" width="2.28515625" style="162" customWidth="1"/>
    <col min="7941" max="7941" width="17.7109375" style="162" customWidth="1"/>
    <col min="7942" max="7942" width="43.42578125" style="162" customWidth="1"/>
    <col min="7943" max="7946" width="10.28515625" style="162" customWidth="1"/>
    <col min="7947" max="7950" width="0" style="162" hidden="1" customWidth="1"/>
    <col min="7951" max="8194" width="9.140625" style="162"/>
    <col min="8195" max="8195" width="154.85546875" style="162" customWidth="1"/>
    <col min="8196" max="8196" width="2.28515625" style="162" customWidth="1"/>
    <col min="8197" max="8197" width="17.7109375" style="162" customWidth="1"/>
    <col min="8198" max="8198" width="43.42578125" style="162" customWidth="1"/>
    <col min="8199" max="8202" width="10.28515625" style="162" customWidth="1"/>
    <col min="8203" max="8206" width="0" style="162" hidden="1" customWidth="1"/>
    <col min="8207" max="8450" width="9.140625" style="162"/>
    <col min="8451" max="8451" width="154.85546875" style="162" customWidth="1"/>
    <col min="8452" max="8452" width="2.28515625" style="162" customWidth="1"/>
    <col min="8453" max="8453" width="17.7109375" style="162" customWidth="1"/>
    <col min="8454" max="8454" width="43.42578125" style="162" customWidth="1"/>
    <col min="8455" max="8458" width="10.28515625" style="162" customWidth="1"/>
    <col min="8459" max="8462" width="0" style="162" hidden="1" customWidth="1"/>
    <col min="8463" max="8706" width="9.140625" style="162"/>
    <col min="8707" max="8707" width="154.85546875" style="162" customWidth="1"/>
    <col min="8708" max="8708" width="2.28515625" style="162" customWidth="1"/>
    <col min="8709" max="8709" width="17.7109375" style="162" customWidth="1"/>
    <col min="8710" max="8710" width="43.42578125" style="162" customWidth="1"/>
    <col min="8711" max="8714" width="10.28515625" style="162" customWidth="1"/>
    <col min="8715" max="8718" width="0" style="162" hidden="1" customWidth="1"/>
    <col min="8719" max="8962" width="9.140625" style="162"/>
    <col min="8963" max="8963" width="154.85546875" style="162" customWidth="1"/>
    <col min="8964" max="8964" width="2.28515625" style="162" customWidth="1"/>
    <col min="8965" max="8965" width="17.7109375" style="162" customWidth="1"/>
    <col min="8966" max="8966" width="43.42578125" style="162" customWidth="1"/>
    <col min="8967" max="8970" width="10.28515625" style="162" customWidth="1"/>
    <col min="8971" max="8974" width="0" style="162" hidden="1" customWidth="1"/>
    <col min="8975" max="9218" width="9.140625" style="162"/>
    <col min="9219" max="9219" width="154.85546875" style="162" customWidth="1"/>
    <col min="9220" max="9220" width="2.28515625" style="162" customWidth="1"/>
    <col min="9221" max="9221" width="17.7109375" style="162" customWidth="1"/>
    <col min="9222" max="9222" width="43.42578125" style="162" customWidth="1"/>
    <col min="9223" max="9226" width="10.28515625" style="162" customWidth="1"/>
    <col min="9227" max="9230" width="0" style="162" hidden="1" customWidth="1"/>
    <col min="9231" max="9474" width="9.140625" style="162"/>
    <col min="9475" max="9475" width="154.85546875" style="162" customWidth="1"/>
    <col min="9476" max="9476" width="2.28515625" style="162" customWidth="1"/>
    <col min="9477" max="9477" width="17.7109375" style="162" customWidth="1"/>
    <col min="9478" max="9478" width="43.42578125" style="162" customWidth="1"/>
    <col min="9479" max="9482" width="10.28515625" style="162" customWidth="1"/>
    <col min="9483" max="9486" width="0" style="162" hidden="1" customWidth="1"/>
    <col min="9487" max="9730" width="9.140625" style="162"/>
    <col min="9731" max="9731" width="154.85546875" style="162" customWidth="1"/>
    <col min="9732" max="9732" width="2.28515625" style="162" customWidth="1"/>
    <col min="9733" max="9733" width="17.7109375" style="162" customWidth="1"/>
    <col min="9734" max="9734" width="43.42578125" style="162" customWidth="1"/>
    <col min="9735" max="9738" width="10.28515625" style="162" customWidth="1"/>
    <col min="9739" max="9742" width="0" style="162" hidden="1" customWidth="1"/>
    <col min="9743" max="9986" width="9.140625" style="162"/>
    <col min="9987" max="9987" width="154.85546875" style="162" customWidth="1"/>
    <col min="9988" max="9988" width="2.28515625" style="162" customWidth="1"/>
    <col min="9989" max="9989" width="17.7109375" style="162" customWidth="1"/>
    <col min="9990" max="9990" width="43.42578125" style="162" customWidth="1"/>
    <col min="9991" max="9994" width="10.28515625" style="162" customWidth="1"/>
    <col min="9995" max="9998" width="0" style="162" hidden="1" customWidth="1"/>
    <col min="9999" max="10242" width="9.140625" style="162"/>
    <col min="10243" max="10243" width="154.85546875" style="162" customWidth="1"/>
    <col min="10244" max="10244" width="2.28515625" style="162" customWidth="1"/>
    <col min="10245" max="10245" width="17.7109375" style="162" customWidth="1"/>
    <col min="10246" max="10246" width="43.42578125" style="162" customWidth="1"/>
    <col min="10247" max="10250" width="10.28515625" style="162" customWidth="1"/>
    <col min="10251" max="10254" width="0" style="162" hidden="1" customWidth="1"/>
    <col min="10255" max="10498" width="9.140625" style="162"/>
    <col min="10499" max="10499" width="154.85546875" style="162" customWidth="1"/>
    <col min="10500" max="10500" width="2.28515625" style="162" customWidth="1"/>
    <col min="10501" max="10501" width="17.7109375" style="162" customWidth="1"/>
    <col min="10502" max="10502" width="43.42578125" style="162" customWidth="1"/>
    <col min="10503" max="10506" width="10.28515625" style="162" customWidth="1"/>
    <col min="10507" max="10510" width="0" style="162" hidden="1" customWidth="1"/>
    <col min="10511" max="10754" width="9.140625" style="162"/>
    <col min="10755" max="10755" width="154.85546875" style="162" customWidth="1"/>
    <col min="10756" max="10756" width="2.28515625" style="162" customWidth="1"/>
    <col min="10757" max="10757" width="17.7109375" style="162" customWidth="1"/>
    <col min="10758" max="10758" width="43.42578125" style="162" customWidth="1"/>
    <col min="10759" max="10762" width="10.28515625" style="162" customWidth="1"/>
    <col min="10763" max="10766" width="0" style="162" hidden="1" customWidth="1"/>
    <col min="10767" max="11010" width="9.140625" style="162"/>
    <col min="11011" max="11011" width="154.85546875" style="162" customWidth="1"/>
    <col min="11012" max="11012" width="2.28515625" style="162" customWidth="1"/>
    <col min="11013" max="11013" width="17.7109375" style="162" customWidth="1"/>
    <col min="11014" max="11014" width="43.42578125" style="162" customWidth="1"/>
    <col min="11015" max="11018" width="10.28515625" style="162" customWidth="1"/>
    <col min="11019" max="11022" width="0" style="162" hidden="1" customWidth="1"/>
    <col min="11023" max="11266" width="9.140625" style="162"/>
    <col min="11267" max="11267" width="154.85546875" style="162" customWidth="1"/>
    <col min="11268" max="11268" width="2.28515625" style="162" customWidth="1"/>
    <col min="11269" max="11269" width="17.7109375" style="162" customWidth="1"/>
    <col min="11270" max="11270" width="43.42578125" style="162" customWidth="1"/>
    <col min="11271" max="11274" width="10.28515625" style="162" customWidth="1"/>
    <col min="11275" max="11278" width="0" style="162" hidden="1" customWidth="1"/>
    <col min="11279" max="11522" width="9.140625" style="162"/>
    <col min="11523" max="11523" width="154.85546875" style="162" customWidth="1"/>
    <col min="11524" max="11524" width="2.28515625" style="162" customWidth="1"/>
    <col min="11525" max="11525" width="17.7109375" style="162" customWidth="1"/>
    <col min="11526" max="11526" width="43.42578125" style="162" customWidth="1"/>
    <col min="11527" max="11530" width="10.28515625" style="162" customWidth="1"/>
    <col min="11531" max="11534" width="0" style="162" hidden="1" customWidth="1"/>
    <col min="11535" max="11778" width="9.140625" style="162"/>
    <col min="11779" max="11779" width="154.85546875" style="162" customWidth="1"/>
    <col min="11780" max="11780" width="2.28515625" style="162" customWidth="1"/>
    <col min="11781" max="11781" width="17.7109375" style="162" customWidth="1"/>
    <col min="11782" max="11782" width="43.42578125" style="162" customWidth="1"/>
    <col min="11783" max="11786" width="10.28515625" style="162" customWidth="1"/>
    <col min="11787" max="11790" width="0" style="162" hidden="1" customWidth="1"/>
    <col min="11791" max="12034" width="9.140625" style="162"/>
    <col min="12035" max="12035" width="154.85546875" style="162" customWidth="1"/>
    <col min="12036" max="12036" width="2.28515625" style="162" customWidth="1"/>
    <col min="12037" max="12037" width="17.7109375" style="162" customWidth="1"/>
    <col min="12038" max="12038" width="43.42578125" style="162" customWidth="1"/>
    <col min="12039" max="12042" width="10.28515625" style="162" customWidth="1"/>
    <col min="12043" max="12046" width="0" style="162" hidden="1" customWidth="1"/>
    <col min="12047" max="12290" width="9.140625" style="162"/>
    <col min="12291" max="12291" width="154.85546875" style="162" customWidth="1"/>
    <col min="12292" max="12292" width="2.28515625" style="162" customWidth="1"/>
    <col min="12293" max="12293" width="17.7109375" style="162" customWidth="1"/>
    <col min="12294" max="12294" width="43.42578125" style="162" customWidth="1"/>
    <col min="12295" max="12298" width="10.28515625" style="162" customWidth="1"/>
    <col min="12299" max="12302" width="0" style="162" hidden="1" customWidth="1"/>
    <col min="12303" max="12546" width="9.140625" style="162"/>
    <col min="12547" max="12547" width="154.85546875" style="162" customWidth="1"/>
    <col min="12548" max="12548" width="2.28515625" style="162" customWidth="1"/>
    <col min="12549" max="12549" width="17.7109375" style="162" customWidth="1"/>
    <col min="12550" max="12550" width="43.42578125" style="162" customWidth="1"/>
    <col min="12551" max="12554" width="10.28515625" style="162" customWidth="1"/>
    <col min="12555" max="12558" width="0" style="162" hidden="1" customWidth="1"/>
    <col min="12559" max="12802" width="9.140625" style="162"/>
    <col min="12803" max="12803" width="154.85546875" style="162" customWidth="1"/>
    <col min="12804" max="12804" width="2.28515625" style="162" customWidth="1"/>
    <col min="12805" max="12805" width="17.7109375" style="162" customWidth="1"/>
    <col min="12806" max="12806" width="43.42578125" style="162" customWidth="1"/>
    <col min="12807" max="12810" width="10.28515625" style="162" customWidth="1"/>
    <col min="12811" max="12814" width="0" style="162" hidden="1" customWidth="1"/>
    <col min="12815" max="13058" width="9.140625" style="162"/>
    <col min="13059" max="13059" width="154.85546875" style="162" customWidth="1"/>
    <col min="13060" max="13060" width="2.28515625" style="162" customWidth="1"/>
    <col min="13061" max="13061" width="17.7109375" style="162" customWidth="1"/>
    <col min="13062" max="13062" width="43.42578125" style="162" customWidth="1"/>
    <col min="13063" max="13066" width="10.28515625" style="162" customWidth="1"/>
    <col min="13067" max="13070" width="0" style="162" hidden="1" customWidth="1"/>
    <col min="13071" max="13314" width="9.140625" style="162"/>
    <col min="13315" max="13315" width="154.85546875" style="162" customWidth="1"/>
    <col min="13316" max="13316" width="2.28515625" style="162" customWidth="1"/>
    <col min="13317" max="13317" width="17.7109375" style="162" customWidth="1"/>
    <col min="13318" max="13318" width="43.42578125" style="162" customWidth="1"/>
    <col min="13319" max="13322" width="10.28515625" style="162" customWidth="1"/>
    <col min="13323" max="13326" width="0" style="162" hidden="1" customWidth="1"/>
    <col min="13327" max="13570" width="9.140625" style="162"/>
    <col min="13571" max="13571" width="154.85546875" style="162" customWidth="1"/>
    <col min="13572" max="13572" width="2.28515625" style="162" customWidth="1"/>
    <col min="13573" max="13573" width="17.7109375" style="162" customWidth="1"/>
    <col min="13574" max="13574" width="43.42578125" style="162" customWidth="1"/>
    <col min="13575" max="13578" width="10.28515625" style="162" customWidth="1"/>
    <col min="13579" max="13582" width="0" style="162" hidden="1" customWidth="1"/>
    <col min="13583" max="13826" width="9.140625" style="162"/>
    <col min="13827" max="13827" width="154.85546875" style="162" customWidth="1"/>
    <col min="13828" max="13828" width="2.28515625" style="162" customWidth="1"/>
    <col min="13829" max="13829" width="17.7109375" style="162" customWidth="1"/>
    <col min="13830" max="13830" width="43.42578125" style="162" customWidth="1"/>
    <col min="13831" max="13834" width="10.28515625" style="162" customWidth="1"/>
    <col min="13835" max="13838" width="0" style="162" hidden="1" customWidth="1"/>
    <col min="13839" max="14082" width="9.140625" style="162"/>
    <col min="14083" max="14083" width="154.85546875" style="162" customWidth="1"/>
    <col min="14084" max="14084" width="2.28515625" style="162" customWidth="1"/>
    <col min="14085" max="14085" width="17.7109375" style="162" customWidth="1"/>
    <col min="14086" max="14086" width="43.42578125" style="162" customWidth="1"/>
    <col min="14087" max="14090" width="10.28515625" style="162" customWidth="1"/>
    <col min="14091" max="14094" width="0" style="162" hidden="1" customWidth="1"/>
    <col min="14095" max="14338" width="9.140625" style="162"/>
    <col min="14339" max="14339" width="154.85546875" style="162" customWidth="1"/>
    <col min="14340" max="14340" width="2.28515625" style="162" customWidth="1"/>
    <col min="14341" max="14341" width="17.7109375" style="162" customWidth="1"/>
    <col min="14342" max="14342" width="43.42578125" style="162" customWidth="1"/>
    <col min="14343" max="14346" width="10.28515625" style="162" customWidth="1"/>
    <col min="14347" max="14350" width="0" style="162" hidden="1" customWidth="1"/>
    <col min="14351" max="14594" width="9.140625" style="162"/>
    <col min="14595" max="14595" width="154.85546875" style="162" customWidth="1"/>
    <col min="14596" max="14596" width="2.28515625" style="162" customWidth="1"/>
    <col min="14597" max="14597" width="17.7109375" style="162" customWidth="1"/>
    <col min="14598" max="14598" width="43.42578125" style="162" customWidth="1"/>
    <col min="14599" max="14602" width="10.28515625" style="162" customWidth="1"/>
    <col min="14603" max="14606" width="0" style="162" hidden="1" customWidth="1"/>
    <col min="14607" max="14850" width="9.140625" style="162"/>
    <col min="14851" max="14851" width="154.85546875" style="162" customWidth="1"/>
    <col min="14852" max="14852" width="2.28515625" style="162" customWidth="1"/>
    <col min="14853" max="14853" width="17.7109375" style="162" customWidth="1"/>
    <col min="14854" max="14854" width="43.42578125" style="162" customWidth="1"/>
    <col min="14855" max="14858" width="10.28515625" style="162" customWidth="1"/>
    <col min="14859" max="14862" width="0" style="162" hidden="1" customWidth="1"/>
    <col min="14863" max="15106" width="9.140625" style="162"/>
    <col min="15107" max="15107" width="154.85546875" style="162" customWidth="1"/>
    <col min="15108" max="15108" width="2.28515625" style="162" customWidth="1"/>
    <col min="15109" max="15109" width="17.7109375" style="162" customWidth="1"/>
    <col min="15110" max="15110" width="43.42578125" style="162" customWidth="1"/>
    <col min="15111" max="15114" width="10.28515625" style="162" customWidth="1"/>
    <col min="15115" max="15118" width="0" style="162" hidden="1" customWidth="1"/>
    <col min="15119" max="15362" width="9.140625" style="162"/>
    <col min="15363" max="15363" width="154.85546875" style="162" customWidth="1"/>
    <col min="15364" max="15364" width="2.28515625" style="162" customWidth="1"/>
    <col min="15365" max="15365" width="17.7109375" style="162" customWidth="1"/>
    <col min="15366" max="15366" width="43.42578125" style="162" customWidth="1"/>
    <col min="15367" max="15370" width="10.28515625" style="162" customWidth="1"/>
    <col min="15371" max="15374" width="0" style="162" hidden="1" customWidth="1"/>
    <col min="15375" max="15618" width="9.140625" style="162"/>
    <col min="15619" max="15619" width="154.85546875" style="162" customWidth="1"/>
    <col min="15620" max="15620" width="2.28515625" style="162" customWidth="1"/>
    <col min="15621" max="15621" width="17.7109375" style="162" customWidth="1"/>
    <col min="15622" max="15622" width="43.42578125" style="162" customWidth="1"/>
    <col min="15623" max="15626" width="10.28515625" style="162" customWidth="1"/>
    <col min="15627" max="15630" width="0" style="162" hidden="1" customWidth="1"/>
    <col min="15631" max="15874" width="9.140625" style="162"/>
    <col min="15875" max="15875" width="154.85546875" style="162" customWidth="1"/>
    <col min="15876" max="15876" width="2.28515625" style="162" customWidth="1"/>
    <col min="15877" max="15877" width="17.7109375" style="162" customWidth="1"/>
    <col min="15878" max="15878" width="43.42578125" style="162" customWidth="1"/>
    <col min="15879" max="15882" width="10.28515625" style="162" customWidth="1"/>
    <col min="15883" max="15886" width="0" style="162" hidden="1" customWidth="1"/>
    <col min="15887" max="16130" width="9.140625" style="162"/>
    <col min="16131" max="16131" width="154.85546875" style="162" customWidth="1"/>
    <col min="16132" max="16132" width="2.28515625" style="162" customWidth="1"/>
    <col min="16133" max="16133" width="17.7109375" style="162" customWidth="1"/>
    <col min="16134" max="16134" width="43.42578125" style="162" customWidth="1"/>
    <col min="16135" max="16138" width="10.28515625" style="162" customWidth="1"/>
    <col min="16139" max="16142" width="0" style="162" hidden="1" customWidth="1"/>
    <col min="16143" max="16384" width="9.140625" style="162"/>
  </cols>
  <sheetData>
    <row r="1" spans="1:14" s="119" customFormat="1" ht="35.1" customHeight="1" thickBot="1" x14ac:dyDescent="0.25">
      <c r="A1" s="114"/>
      <c r="B1" s="115"/>
      <c r="C1" s="116"/>
      <c r="D1" s="117"/>
      <c r="E1" s="117"/>
      <c r="F1" s="118" t="s">
        <v>228</v>
      </c>
      <c r="H1" s="120" t="s">
        <v>0</v>
      </c>
      <c r="I1" s="121"/>
    </row>
    <row r="2" spans="1:14" s="119" customFormat="1" ht="35.1" customHeight="1" x14ac:dyDescent="0.35">
      <c r="A2" s="122" t="s">
        <v>229</v>
      </c>
      <c r="B2" s="123"/>
      <c r="C2" s="124"/>
      <c r="D2" s="124"/>
      <c r="E2" s="125"/>
      <c r="F2" s="126" t="str">
        <f>IF(AND(ISBLANK($E$13),SUM('[1]t15(1)'!$W$1:$W$65536)&gt;0,$N$8&gt;0),"Attenzione: è necessario compilare la domanda LEG428 !!!","OK")</f>
        <v>OK</v>
      </c>
      <c r="G2" s="127"/>
      <c r="H2" s="128"/>
      <c r="I2" s="121"/>
    </row>
    <row r="3" spans="1:14" s="133" customFormat="1" ht="35.1" customHeight="1" thickBot="1" x14ac:dyDescent="0.4">
      <c r="A3" s="122" t="s">
        <v>230</v>
      </c>
      <c r="B3" s="123"/>
      <c r="C3" s="129"/>
      <c r="D3" s="130"/>
      <c r="E3" s="131"/>
      <c r="F3" s="132"/>
      <c r="G3" s="127"/>
      <c r="H3" s="128"/>
      <c r="I3" s="121"/>
    </row>
    <row r="4" spans="1:14" s="140" customFormat="1" ht="35.1" customHeight="1" thickBot="1" x14ac:dyDescent="0.3">
      <c r="A4" s="134"/>
      <c r="B4" s="135"/>
      <c r="C4" s="136"/>
      <c r="D4" s="137"/>
      <c r="E4" s="138"/>
      <c r="F4" s="139" t="s">
        <v>231</v>
      </c>
      <c r="H4" s="141"/>
    </row>
    <row r="5" spans="1:14" s="140" customFormat="1" ht="35.1" customHeight="1" x14ac:dyDescent="0.25">
      <c r="A5" s="142"/>
      <c r="B5" s="143"/>
      <c r="C5" s="144"/>
      <c r="D5" s="144"/>
      <c r="E5" s="145"/>
      <c r="F5" s="126" t="s">
        <v>7</v>
      </c>
      <c r="H5" s="141"/>
      <c r="I5" s="144"/>
    </row>
    <row r="6" spans="1:14" s="140" customFormat="1" ht="35.1" customHeight="1" thickBot="1" x14ac:dyDescent="0.3">
      <c r="A6" s="146" t="str">
        <f>[1]t1!$A$1</f>
        <v>REGIONI ED AUTONOMIE LOCALI - anno 2020</v>
      </c>
      <c r="B6" s="147"/>
      <c r="C6" s="148"/>
      <c r="D6" s="149"/>
      <c r="E6" s="149"/>
      <c r="F6" s="150"/>
      <c r="G6" s="151"/>
      <c r="H6" s="141"/>
    </row>
    <row r="7" spans="1:14" s="140" customFormat="1" ht="35.1" customHeight="1" x14ac:dyDescent="0.25">
      <c r="A7" s="146"/>
      <c r="B7" s="152"/>
      <c r="C7" s="153" t="s">
        <v>232</v>
      </c>
      <c r="G7" s="154"/>
      <c r="H7" s="155"/>
      <c r="I7" s="154"/>
      <c r="N7" s="66" t="s">
        <v>233</v>
      </c>
    </row>
    <row r="8" spans="1:14" s="140" customFormat="1" ht="15" customHeight="1" x14ac:dyDescent="0.25">
      <c r="A8" s="146"/>
      <c r="B8" s="152"/>
      <c r="C8" s="155"/>
      <c r="G8" s="154"/>
      <c r="H8" s="155"/>
      <c r="I8" s="154"/>
      <c r="N8" s="141">
        <f>(COUNTIF(E:E,"&lt;&gt;"&amp;"")+COUNTIF(C20,"&lt;&gt;"&amp;"")+COUNTIF(C23,"&lt;&gt;"&amp;""))</f>
        <v>2</v>
      </c>
    </row>
    <row r="9" spans="1:14" s="140" customFormat="1" ht="9.9499999999999993" customHeight="1" x14ac:dyDescent="0.25">
      <c r="A9" s="146"/>
      <c r="B9" s="152"/>
      <c r="C9" s="155"/>
      <c r="G9" s="154"/>
      <c r="H9" s="155"/>
      <c r="I9" s="154"/>
      <c r="N9" s="66"/>
    </row>
    <row r="10" spans="1:14" ht="9.9499999999999993" customHeight="1" x14ac:dyDescent="0.2">
      <c r="A10" s="156"/>
      <c r="B10" s="157"/>
      <c r="C10" s="158"/>
      <c r="D10" s="156"/>
      <c r="E10" s="159"/>
      <c r="G10" s="156"/>
      <c r="H10" s="156"/>
      <c r="I10" s="161"/>
    </row>
    <row r="11" spans="1:14" s="167" customFormat="1" ht="35.25" customHeight="1" x14ac:dyDescent="0.25">
      <c r="A11" s="163" t="s">
        <v>234</v>
      </c>
      <c r="B11" s="163"/>
      <c r="C11" s="164" t="s">
        <v>235</v>
      </c>
      <c r="D11" s="163"/>
      <c r="E11" s="165"/>
      <c r="F11" s="166"/>
      <c r="H11" s="168"/>
      <c r="I11" s="169"/>
    </row>
    <row r="12" spans="1:14" s="167" customFormat="1" ht="4.3499999999999996" customHeight="1" x14ac:dyDescent="0.25">
      <c r="A12" s="170"/>
      <c r="B12" s="157"/>
      <c r="C12" s="166"/>
      <c r="D12" s="171"/>
      <c r="E12" s="159"/>
      <c r="F12" s="166"/>
      <c r="H12" s="168"/>
      <c r="I12" s="169"/>
    </row>
    <row r="13" spans="1:14" s="167" customFormat="1" ht="30" customHeight="1" x14ac:dyDescent="0.25">
      <c r="A13" s="172" t="s">
        <v>236</v>
      </c>
      <c r="B13" s="173" t="s">
        <v>237</v>
      </c>
      <c r="C13" s="174" t="s">
        <v>238</v>
      </c>
      <c r="E13" s="175">
        <v>35393</v>
      </c>
      <c r="F13" s="176" t="str">
        <f>IF(ISBLANK(E13),"",IF(ISNUMBER(E13),IF(E13-INT(E13)=0,"","  Errore ! Inserire un numero intero senza decimali"),"  Errore ! Inserire un numero intero senza decimali"))</f>
        <v/>
      </c>
      <c r="K13" s="177" t="str">
        <f>LEFT(A13,3)</f>
        <v>LEG</v>
      </c>
      <c r="L13" s="177" t="str">
        <f>RIGHT(A13,3)</f>
        <v>428</v>
      </c>
      <c r="M13" s="177" t="str">
        <f>B13</f>
        <v>INT</v>
      </c>
      <c r="N13" s="177">
        <f>IF(ISNUMBER(E13),ROUND(E13,0),"")</f>
        <v>35393</v>
      </c>
    </row>
    <row r="14" spans="1:14" s="167" customFormat="1" ht="4.3499999999999996" customHeight="1" x14ac:dyDescent="0.25">
      <c r="A14" s="178"/>
      <c r="B14" s="179"/>
      <c r="C14" s="171"/>
      <c r="D14" s="171"/>
      <c r="E14" s="159"/>
      <c r="F14" s="166"/>
      <c r="H14" s="168"/>
      <c r="I14" s="169"/>
    </row>
    <row r="15" spans="1:14" s="167" customFormat="1" ht="30" customHeight="1" x14ac:dyDescent="0.25">
      <c r="A15" s="172" t="s">
        <v>239</v>
      </c>
      <c r="B15" s="173" t="s">
        <v>237</v>
      </c>
      <c r="C15" s="174" t="s">
        <v>240</v>
      </c>
      <c r="D15" s="108"/>
      <c r="E15" s="180">
        <v>0</v>
      </c>
      <c r="F15" s="176" t="str">
        <f>IF(ISBLANK(E15),"",IF(ISNUMBER(E15),IF(E15-INT(E15)=0,"","  Errore ! Inserire un numero intero senza decimali"),"  Errore ! Inserire un numero intero senza decimali"))</f>
        <v/>
      </c>
      <c r="K15" s="177" t="str">
        <f>LEFT(A15,3)</f>
        <v>LEG</v>
      </c>
      <c r="L15" s="177" t="str">
        <f>RIGHT(A15,3)</f>
        <v>398</v>
      </c>
      <c r="M15" s="177" t="str">
        <f>B15</f>
        <v>INT</v>
      </c>
      <c r="N15" s="177">
        <f>IF(ISNUMBER(E15),ROUND(E15,0),"")</f>
        <v>0</v>
      </c>
    </row>
    <row r="16" spans="1:14" s="167" customFormat="1" ht="4.3499999999999996" customHeight="1" x14ac:dyDescent="0.25">
      <c r="A16" s="178"/>
      <c r="B16" s="179"/>
      <c r="C16" s="171"/>
      <c r="D16" s="171"/>
      <c r="E16" s="159"/>
      <c r="F16" s="166"/>
      <c r="H16" s="168"/>
      <c r="I16" s="169"/>
    </row>
    <row r="17" spans="1:14" s="167" customFormat="1" ht="30" customHeight="1" x14ac:dyDescent="0.25">
      <c r="A17" s="163" t="s">
        <v>241</v>
      </c>
      <c r="B17" s="163"/>
      <c r="C17" s="164" t="s">
        <v>242</v>
      </c>
      <c r="D17" s="163"/>
      <c r="E17" s="165"/>
      <c r="F17" s="166"/>
      <c r="H17" s="168"/>
      <c r="I17" s="169"/>
    </row>
    <row r="18" spans="1:14" s="167" customFormat="1" ht="4.3499999999999996" customHeight="1" x14ac:dyDescent="0.25">
      <c r="A18" s="178"/>
      <c r="B18" s="179"/>
      <c r="C18" s="171"/>
      <c r="D18" s="171"/>
      <c r="E18" s="181"/>
      <c r="F18" s="166"/>
      <c r="H18" s="168"/>
      <c r="I18" s="169"/>
    </row>
    <row r="19" spans="1:14" s="167" customFormat="1" x14ac:dyDescent="0.25">
      <c r="A19" s="170" t="s">
        <v>243</v>
      </c>
      <c r="B19" s="157" t="s">
        <v>244</v>
      </c>
      <c r="C19" s="171" t="s">
        <v>245</v>
      </c>
      <c r="E19" s="181"/>
      <c r="F19" s="166"/>
      <c r="K19" s="177" t="str">
        <f>LEFT(A19,3)</f>
        <v>INF</v>
      </c>
      <c r="L19" s="177" t="str">
        <f>RIGHT(A19,3)</f>
        <v>209</v>
      </c>
      <c r="M19" s="177" t="str">
        <f>B19</f>
        <v>NOTE</v>
      </c>
      <c r="N19" s="167" t="str">
        <f>IF(ISBLANK(C20),"",LEFT(C20,1500))</f>
        <v/>
      </c>
    </row>
    <row r="20" spans="1:14" s="167" customFormat="1" ht="45" customHeight="1" x14ac:dyDescent="0.25">
      <c r="A20" s="182"/>
      <c r="B20" s="183"/>
      <c r="C20" s="184"/>
      <c r="D20" s="185"/>
      <c r="E20" s="186"/>
      <c r="F20" s="187" t="str">
        <f>IF(LEN(C20)&gt;1500,"Attenzione, è stato superato il numero massimo di 1500 caratteri","")</f>
        <v/>
      </c>
      <c r="H20" s="168"/>
    </row>
    <row r="21" spans="1:14" s="167" customFormat="1" x14ac:dyDescent="0.25">
      <c r="A21" s="188"/>
      <c r="B21" s="157"/>
      <c r="C21" s="171"/>
      <c r="D21" s="171"/>
      <c r="E21" s="189"/>
      <c r="F21" s="166"/>
      <c r="H21" s="168"/>
      <c r="I21" s="190"/>
    </row>
    <row r="22" spans="1:14" s="167" customFormat="1" x14ac:dyDescent="0.25">
      <c r="A22" s="170" t="s">
        <v>246</v>
      </c>
      <c r="B22" s="157" t="s">
        <v>244</v>
      </c>
      <c r="C22" s="171" t="s">
        <v>247</v>
      </c>
      <c r="E22" s="181"/>
      <c r="F22" s="166"/>
      <c r="K22" s="177" t="str">
        <f>LEFT(A22,3)</f>
        <v>INF</v>
      </c>
      <c r="L22" s="177" t="str">
        <f>RIGHT(A22,3)</f>
        <v>127</v>
      </c>
      <c r="M22" s="177" t="str">
        <f>B22</f>
        <v>NOTE</v>
      </c>
      <c r="N22" s="167" t="str">
        <f>IF(ISBLANK(C23),"",LEFT(C23,1500))</f>
        <v/>
      </c>
    </row>
    <row r="23" spans="1:14" s="167" customFormat="1" ht="45" customHeight="1" x14ac:dyDescent="0.25">
      <c r="A23" s="182"/>
      <c r="B23" s="183"/>
      <c r="C23" s="184"/>
      <c r="D23" s="185"/>
      <c r="E23" s="186"/>
      <c r="F23" s="187" t="str">
        <f>IF(LEN(C23)&gt;1500,"Attenzione, è stato superato il numero massimo di 1500 caratteri","")</f>
        <v/>
      </c>
      <c r="H23" s="168"/>
      <c r="K23" s="191" t="s">
        <v>24</v>
      </c>
    </row>
    <row r="24" spans="1:14" s="193" customFormat="1" x14ac:dyDescent="0.2">
      <c r="A24" s="192"/>
      <c r="B24" s="192"/>
      <c r="E24" s="194"/>
      <c r="F24" s="195"/>
    </row>
  </sheetData>
  <sheetProtection password="EA98" sheet="1" selectLockedCells="1"/>
  <mergeCells count="4">
    <mergeCell ref="F2:F3"/>
    <mergeCell ref="F5:F6"/>
    <mergeCell ref="C20:E20"/>
    <mergeCell ref="C23:E23"/>
  </mergeCells>
  <dataValidations count="2">
    <dataValidation type="whole" operator="lessThan" allowBlank="1" showInputMessage="1" showErrorMessage="1" errorTitle="Errore di digitazione" error="Inserire solo numeri interi o lasciare vuot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3C7229B2-596F-4CBD-9B4C-1A70F6F32610}">
      <formula1>100000000000000</formula1>
    </dataValidation>
    <dataValidation type="textLength" allowBlank="1" showInputMessage="1" showErrorMessage="1" errorTitle="Errore di digitazione" error="Inserire massimo 1500 caratteri" sqref="C20:E20 IY20:JA20 SU20:SW20 ACQ20:ACS20 AMM20:AMO20 AWI20:AWK20 BGE20:BGG20 BQA20:BQC20 BZW20:BZY20 CJS20:CJU20 CTO20:CTQ20 DDK20:DDM20 DNG20:DNI20 DXC20:DXE20 EGY20:EHA20 EQU20:EQW20 FAQ20:FAS20 FKM20:FKO20 FUI20:FUK20 GEE20:GEG20 GOA20:GOC20 GXW20:GXY20 HHS20:HHU20 HRO20:HRQ20 IBK20:IBM20 ILG20:ILI20 IVC20:IVE20 JEY20:JFA20 JOU20:JOW20 JYQ20:JYS20 KIM20:KIO20 KSI20:KSK20 LCE20:LCG20 LMA20:LMC20 LVW20:LVY20 MFS20:MFU20 MPO20:MPQ20 MZK20:MZM20 NJG20:NJI20 NTC20:NTE20 OCY20:ODA20 OMU20:OMW20 OWQ20:OWS20 PGM20:PGO20 PQI20:PQK20 QAE20:QAG20 QKA20:QKC20 QTW20:QTY20 RDS20:RDU20 RNO20:RNQ20 RXK20:RXM20 SHG20:SHI20 SRC20:SRE20 TAY20:TBA20 TKU20:TKW20 TUQ20:TUS20 UEM20:UEO20 UOI20:UOK20 UYE20:UYG20 VIA20:VIC20 VRW20:VRY20 WBS20:WBU20 WLO20:WLQ20 WVK20:WVM20 C65556:E65556 IY65556:JA65556 SU65556:SW65556 ACQ65556:ACS65556 AMM65556:AMO65556 AWI65556:AWK65556 BGE65556:BGG65556 BQA65556:BQC65556 BZW65556:BZY65556 CJS65556:CJU65556 CTO65556:CTQ65556 DDK65556:DDM65556 DNG65556:DNI65556 DXC65556:DXE65556 EGY65556:EHA65556 EQU65556:EQW65556 FAQ65556:FAS65556 FKM65556:FKO65556 FUI65556:FUK65556 GEE65556:GEG65556 GOA65556:GOC65556 GXW65556:GXY65556 HHS65556:HHU65556 HRO65556:HRQ65556 IBK65556:IBM65556 ILG65556:ILI65556 IVC65556:IVE65556 JEY65556:JFA65556 JOU65556:JOW65556 JYQ65556:JYS65556 KIM65556:KIO65556 KSI65556:KSK65556 LCE65556:LCG65556 LMA65556:LMC65556 LVW65556:LVY65556 MFS65556:MFU65556 MPO65556:MPQ65556 MZK65556:MZM65556 NJG65556:NJI65556 NTC65556:NTE65556 OCY65556:ODA65556 OMU65556:OMW65556 OWQ65556:OWS65556 PGM65556:PGO65556 PQI65556:PQK65556 QAE65556:QAG65556 QKA65556:QKC65556 QTW65556:QTY65556 RDS65556:RDU65556 RNO65556:RNQ65556 RXK65556:RXM65556 SHG65556:SHI65556 SRC65556:SRE65556 TAY65556:TBA65556 TKU65556:TKW65556 TUQ65556:TUS65556 UEM65556:UEO65556 UOI65556:UOK65556 UYE65556:UYG65556 VIA65556:VIC65556 VRW65556:VRY65556 WBS65556:WBU65556 WLO65556:WLQ65556 WVK65556:WVM65556 C131092:E131092 IY131092:JA131092 SU131092:SW131092 ACQ131092:ACS131092 AMM131092:AMO131092 AWI131092:AWK131092 BGE131092:BGG131092 BQA131092:BQC131092 BZW131092:BZY131092 CJS131092:CJU131092 CTO131092:CTQ131092 DDK131092:DDM131092 DNG131092:DNI131092 DXC131092:DXE131092 EGY131092:EHA131092 EQU131092:EQW131092 FAQ131092:FAS131092 FKM131092:FKO131092 FUI131092:FUK131092 GEE131092:GEG131092 GOA131092:GOC131092 GXW131092:GXY131092 HHS131092:HHU131092 HRO131092:HRQ131092 IBK131092:IBM131092 ILG131092:ILI131092 IVC131092:IVE131092 JEY131092:JFA131092 JOU131092:JOW131092 JYQ131092:JYS131092 KIM131092:KIO131092 KSI131092:KSK131092 LCE131092:LCG131092 LMA131092:LMC131092 LVW131092:LVY131092 MFS131092:MFU131092 MPO131092:MPQ131092 MZK131092:MZM131092 NJG131092:NJI131092 NTC131092:NTE131092 OCY131092:ODA131092 OMU131092:OMW131092 OWQ131092:OWS131092 PGM131092:PGO131092 PQI131092:PQK131092 QAE131092:QAG131092 QKA131092:QKC131092 QTW131092:QTY131092 RDS131092:RDU131092 RNO131092:RNQ131092 RXK131092:RXM131092 SHG131092:SHI131092 SRC131092:SRE131092 TAY131092:TBA131092 TKU131092:TKW131092 TUQ131092:TUS131092 UEM131092:UEO131092 UOI131092:UOK131092 UYE131092:UYG131092 VIA131092:VIC131092 VRW131092:VRY131092 WBS131092:WBU131092 WLO131092:WLQ131092 WVK131092:WVM131092 C196628:E196628 IY196628:JA196628 SU196628:SW196628 ACQ196628:ACS196628 AMM196628:AMO196628 AWI196628:AWK196628 BGE196628:BGG196628 BQA196628:BQC196628 BZW196628:BZY196628 CJS196628:CJU196628 CTO196628:CTQ196628 DDK196628:DDM196628 DNG196628:DNI196628 DXC196628:DXE196628 EGY196628:EHA196628 EQU196628:EQW196628 FAQ196628:FAS196628 FKM196628:FKO196628 FUI196628:FUK196628 GEE196628:GEG196628 GOA196628:GOC196628 GXW196628:GXY196628 HHS196628:HHU196628 HRO196628:HRQ196628 IBK196628:IBM196628 ILG196628:ILI196628 IVC196628:IVE196628 JEY196628:JFA196628 JOU196628:JOW196628 JYQ196628:JYS196628 KIM196628:KIO196628 KSI196628:KSK196628 LCE196628:LCG196628 LMA196628:LMC196628 LVW196628:LVY196628 MFS196628:MFU196628 MPO196628:MPQ196628 MZK196628:MZM196628 NJG196628:NJI196628 NTC196628:NTE196628 OCY196628:ODA196628 OMU196628:OMW196628 OWQ196628:OWS196628 PGM196628:PGO196628 PQI196628:PQK196628 QAE196628:QAG196628 QKA196628:QKC196628 QTW196628:QTY196628 RDS196628:RDU196628 RNO196628:RNQ196628 RXK196628:RXM196628 SHG196628:SHI196628 SRC196628:SRE196628 TAY196628:TBA196628 TKU196628:TKW196628 TUQ196628:TUS196628 UEM196628:UEO196628 UOI196628:UOK196628 UYE196628:UYG196628 VIA196628:VIC196628 VRW196628:VRY196628 WBS196628:WBU196628 WLO196628:WLQ196628 WVK196628:WVM196628 C262164:E262164 IY262164:JA262164 SU262164:SW262164 ACQ262164:ACS262164 AMM262164:AMO262164 AWI262164:AWK262164 BGE262164:BGG262164 BQA262164:BQC262164 BZW262164:BZY262164 CJS262164:CJU262164 CTO262164:CTQ262164 DDK262164:DDM262164 DNG262164:DNI262164 DXC262164:DXE262164 EGY262164:EHA262164 EQU262164:EQW262164 FAQ262164:FAS262164 FKM262164:FKO262164 FUI262164:FUK262164 GEE262164:GEG262164 GOA262164:GOC262164 GXW262164:GXY262164 HHS262164:HHU262164 HRO262164:HRQ262164 IBK262164:IBM262164 ILG262164:ILI262164 IVC262164:IVE262164 JEY262164:JFA262164 JOU262164:JOW262164 JYQ262164:JYS262164 KIM262164:KIO262164 KSI262164:KSK262164 LCE262164:LCG262164 LMA262164:LMC262164 LVW262164:LVY262164 MFS262164:MFU262164 MPO262164:MPQ262164 MZK262164:MZM262164 NJG262164:NJI262164 NTC262164:NTE262164 OCY262164:ODA262164 OMU262164:OMW262164 OWQ262164:OWS262164 PGM262164:PGO262164 PQI262164:PQK262164 QAE262164:QAG262164 QKA262164:QKC262164 QTW262164:QTY262164 RDS262164:RDU262164 RNO262164:RNQ262164 RXK262164:RXM262164 SHG262164:SHI262164 SRC262164:SRE262164 TAY262164:TBA262164 TKU262164:TKW262164 TUQ262164:TUS262164 UEM262164:UEO262164 UOI262164:UOK262164 UYE262164:UYG262164 VIA262164:VIC262164 VRW262164:VRY262164 WBS262164:WBU262164 WLO262164:WLQ262164 WVK262164:WVM262164 C327700:E327700 IY327700:JA327700 SU327700:SW327700 ACQ327700:ACS327700 AMM327700:AMO327700 AWI327700:AWK327700 BGE327700:BGG327700 BQA327700:BQC327700 BZW327700:BZY327700 CJS327700:CJU327700 CTO327700:CTQ327700 DDK327700:DDM327700 DNG327700:DNI327700 DXC327700:DXE327700 EGY327700:EHA327700 EQU327700:EQW327700 FAQ327700:FAS327700 FKM327700:FKO327700 FUI327700:FUK327700 GEE327700:GEG327700 GOA327700:GOC327700 GXW327700:GXY327700 HHS327700:HHU327700 HRO327700:HRQ327700 IBK327700:IBM327700 ILG327700:ILI327700 IVC327700:IVE327700 JEY327700:JFA327700 JOU327700:JOW327700 JYQ327700:JYS327700 KIM327700:KIO327700 KSI327700:KSK327700 LCE327700:LCG327700 LMA327700:LMC327700 LVW327700:LVY327700 MFS327700:MFU327700 MPO327700:MPQ327700 MZK327700:MZM327700 NJG327700:NJI327700 NTC327700:NTE327700 OCY327700:ODA327700 OMU327700:OMW327700 OWQ327700:OWS327700 PGM327700:PGO327700 PQI327700:PQK327700 QAE327700:QAG327700 QKA327700:QKC327700 QTW327700:QTY327700 RDS327700:RDU327700 RNO327700:RNQ327700 RXK327700:RXM327700 SHG327700:SHI327700 SRC327700:SRE327700 TAY327700:TBA327700 TKU327700:TKW327700 TUQ327700:TUS327700 UEM327700:UEO327700 UOI327700:UOK327700 UYE327700:UYG327700 VIA327700:VIC327700 VRW327700:VRY327700 WBS327700:WBU327700 WLO327700:WLQ327700 WVK327700:WVM327700 C393236:E393236 IY393236:JA393236 SU393236:SW393236 ACQ393236:ACS393236 AMM393236:AMO393236 AWI393236:AWK393236 BGE393236:BGG393236 BQA393236:BQC393236 BZW393236:BZY393236 CJS393236:CJU393236 CTO393236:CTQ393236 DDK393236:DDM393236 DNG393236:DNI393236 DXC393236:DXE393236 EGY393236:EHA393236 EQU393236:EQW393236 FAQ393236:FAS393236 FKM393236:FKO393236 FUI393236:FUK393236 GEE393236:GEG393236 GOA393236:GOC393236 GXW393236:GXY393236 HHS393236:HHU393236 HRO393236:HRQ393236 IBK393236:IBM393236 ILG393236:ILI393236 IVC393236:IVE393236 JEY393236:JFA393236 JOU393236:JOW393236 JYQ393236:JYS393236 KIM393236:KIO393236 KSI393236:KSK393236 LCE393236:LCG393236 LMA393236:LMC393236 LVW393236:LVY393236 MFS393236:MFU393236 MPO393236:MPQ393236 MZK393236:MZM393236 NJG393236:NJI393236 NTC393236:NTE393236 OCY393236:ODA393236 OMU393236:OMW393236 OWQ393236:OWS393236 PGM393236:PGO393236 PQI393236:PQK393236 QAE393236:QAG393236 QKA393236:QKC393236 QTW393236:QTY393236 RDS393236:RDU393236 RNO393236:RNQ393236 RXK393236:RXM393236 SHG393236:SHI393236 SRC393236:SRE393236 TAY393236:TBA393236 TKU393236:TKW393236 TUQ393236:TUS393236 UEM393236:UEO393236 UOI393236:UOK393236 UYE393236:UYG393236 VIA393236:VIC393236 VRW393236:VRY393236 WBS393236:WBU393236 WLO393236:WLQ393236 WVK393236:WVM393236 C458772:E458772 IY458772:JA458772 SU458772:SW458772 ACQ458772:ACS458772 AMM458772:AMO458772 AWI458772:AWK458772 BGE458772:BGG458772 BQA458772:BQC458772 BZW458772:BZY458772 CJS458772:CJU458772 CTO458772:CTQ458772 DDK458772:DDM458772 DNG458772:DNI458772 DXC458772:DXE458772 EGY458772:EHA458772 EQU458772:EQW458772 FAQ458772:FAS458772 FKM458772:FKO458772 FUI458772:FUK458772 GEE458772:GEG458772 GOA458772:GOC458772 GXW458772:GXY458772 HHS458772:HHU458772 HRO458772:HRQ458772 IBK458772:IBM458772 ILG458772:ILI458772 IVC458772:IVE458772 JEY458772:JFA458772 JOU458772:JOW458772 JYQ458772:JYS458772 KIM458772:KIO458772 KSI458772:KSK458772 LCE458772:LCG458772 LMA458772:LMC458772 LVW458772:LVY458772 MFS458772:MFU458772 MPO458772:MPQ458772 MZK458772:MZM458772 NJG458772:NJI458772 NTC458772:NTE458772 OCY458772:ODA458772 OMU458772:OMW458772 OWQ458772:OWS458772 PGM458772:PGO458772 PQI458772:PQK458772 QAE458772:QAG458772 QKA458772:QKC458772 QTW458772:QTY458772 RDS458772:RDU458772 RNO458772:RNQ458772 RXK458772:RXM458772 SHG458772:SHI458772 SRC458772:SRE458772 TAY458772:TBA458772 TKU458772:TKW458772 TUQ458772:TUS458772 UEM458772:UEO458772 UOI458772:UOK458772 UYE458772:UYG458772 VIA458772:VIC458772 VRW458772:VRY458772 WBS458772:WBU458772 WLO458772:WLQ458772 WVK458772:WVM458772 C524308:E524308 IY524308:JA524308 SU524308:SW524308 ACQ524308:ACS524308 AMM524308:AMO524308 AWI524308:AWK524308 BGE524308:BGG524308 BQA524308:BQC524308 BZW524308:BZY524308 CJS524308:CJU524308 CTO524308:CTQ524308 DDK524308:DDM524308 DNG524308:DNI524308 DXC524308:DXE524308 EGY524308:EHA524308 EQU524308:EQW524308 FAQ524308:FAS524308 FKM524308:FKO524308 FUI524308:FUK524308 GEE524308:GEG524308 GOA524308:GOC524308 GXW524308:GXY524308 HHS524308:HHU524308 HRO524308:HRQ524308 IBK524308:IBM524308 ILG524308:ILI524308 IVC524308:IVE524308 JEY524308:JFA524308 JOU524308:JOW524308 JYQ524308:JYS524308 KIM524308:KIO524308 KSI524308:KSK524308 LCE524308:LCG524308 LMA524308:LMC524308 LVW524308:LVY524308 MFS524308:MFU524308 MPO524308:MPQ524308 MZK524308:MZM524308 NJG524308:NJI524308 NTC524308:NTE524308 OCY524308:ODA524308 OMU524308:OMW524308 OWQ524308:OWS524308 PGM524308:PGO524308 PQI524308:PQK524308 QAE524308:QAG524308 QKA524308:QKC524308 QTW524308:QTY524308 RDS524308:RDU524308 RNO524308:RNQ524308 RXK524308:RXM524308 SHG524308:SHI524308 SRC524308:SRE524308 TAY524308:TBA524308 TKU524308:TKW524308 TUQ524308:TUS524308 UEM524308:UEO524308 UOI524308:UOK524308 UYE524308:UYG524308 VIA524308:VIC524308 VRW524308:VRY524308 WBS524308:WBU524308 WLO524308:WLQ524308 WVK524308:WVM524308 C589844:E589844 IY589844:JA589844 SU589844:SW589844 ACQ589844:ACS589844 AMM589844:AMO589844 AWI589844:AWK589844 BGE589844:BGG589844 BQA589844:BQC589844 BZW589844:BZY589844 CJS589844:CJU589844 CTO589844:CTQ589844 DDK589844:DDM589844 DNG589844:DNI589844 DXC589844:DXE589844 EGY589844:EHA589844 EQU589844:EQW589844 FAQ589844:FAS589844 FKM589844:FKO589844 FUI589844:FUK589844 GEE589844:GEG589844 GOA589844:GOC589844 GXW589844:GXY589844 HHS589844:HHU589844 HRO589844:HRQ589844 IBK589844:IBM589844 ILG589844:ILI589844 IVC589844:IVE589844 JEY589844:JFA589844 JOU589844:JOW589844 JYQ589844:JYS589844 KIM589844:KIO589844 KSI589844:KSK589844 LCE589844:LCG589844 LMA589844:LMC589844 LVW589844:LVY589844 MFS589844:MFU589844 MPO589844:MPQ589844 MZK589844:MZM589844 NJG589844:NJI589844 NTC589844:NTE589844 OCY589844:ODA589844 OMU589844:OMW589844 OWQ589844:OWS589844 PGM589844:PGO589844 PQI589844:PQK589844 QAE589844:QAG589844 QKA589844:QKC589844 QTW589844:QTY589844 RDS589844:RDU589844 RNO589844:RNQ589844 RXK589844:RXM589844 SHG589844:SHI589844 SRC589844:SRE589844 TAY589844:TBA589844 TKU589844:TKW589844 TUQ589844:TUS589844 UEM589844:UEO589844 UOI589844:UOK589844 UYE589844:UYG589844 VIA589844:VIC589844 VRW589844:VRY589844 WBS589844:WBU589844 WLO589844:WLQ589844 WVK589844:WVM589844 C655380:E655380 IY655380:JA655380 SU655380:SW655380 ACQ655380:ACS655380 AMM655380:AMO655380 AWI655380:AWK655380 BGE655380:BGG655380 BQA655380:BQC655380 BZW655380:BZY655380 CJS655380:CJU655380 CTO655380:CTQ655380 DDK655380:DDM655380 DNG655380:DNI655380 DXC655380:DXE655380 EGY655380:EHA655380 EQU655380:EQW655380 FAQ655380:FAS655380 FKM655380:FKO655380 FUI655380:FUK655380 GEE655380:GEG655380 GOA655380:GOC655380 GXW655380:GXY655380 HHS655380:HHU655380 HRO655380:HRQ655380 IBK655380:IBM655380 ILG655380:ILI655380 IVC655380:IVE655380 JEY655380:JFA655380 JOU655380:JOW655380 JYQ655380:JYS655380 KIM655380:KIO655380 KSI655380:KSK655380 LCE655380:LCG655380 LMA655380:LMC655380 LVW655380:LVY655380 MFS655380:MFU655380 MPO655380:MPQ655380 MZK655380:MZM655380 NJG655380:NJI655380 NTC655380:NTE655380 OCY655380:ODA655380 OMU655380:OMW655380 OWQ655380:OWS655380 PGM655380:PGO655380 PQI655380:PQK655380 QAE655380:QAG655380 QKA655380:QKC655380 QTW655380:QTY655380 RDS655380:RDU655380 RNO655380:RNQ655380 RXK655380:RXM655380 SHG655380:SHI655380 SRC655380:SRE655380 TAY655380:TBA655380 TKU655380:TKW655380 TUQ655380:TUS655380 UEM655380:UEO655380 UOI655380:UOK655380 UYE655380:UYG655380 VIA655380:VIC655380 VRW655380:VRY655380 WBS655380:WBU655380 WLO655380:WLQ655380 WVK655380:WVM655380 C720916:E720916 IY720916:JA720916 SU720916:SW720916 ACQ720916:ACS720916 AMM720916:AMO720916 AWI720916:AWK720916 BGE720916:BGG720916 BQA720916:BQC720916 BZW720916:BZY720916 CJS720916:CJU720916 CTO720916:CTQ720916 DDK720916:DDM720916 DNG720916:DNI720916 DXC720916:DXE720916 EGY720916:EHA720916 EQU720916:EQW720916 FAQ720916:FAS720916 FKM720916:FKO720916 FUI720916:FUK720916 GEE720916:GEG720916 GOA720916:GOC720916 GXW720916:GXY720916 HHS720916:HHU720916 HRO720916:HRQ720916 IBK720916:IBM720916 ILG720916:ILI720916 IVC720916:IVE720916 JEY720916:JFA720916 JOU720916:JOW720916 JYQ720916:JYS720916 KIM720916:KIO720916 KSI720916:KSK720916 LCE720916:LCG720916 LMA720916:LMC720916 LVW720916:LVY720916 MFS720916:MFU720916 MPO720916:MPQ720916 MZK720916:MZM720916 NJG720916:NJI720916 NTC720916:NTE720916 OCY720916:ODA720916 OMU720916:OMW720916 OWQ720916:OWS720916 PGM720916:PGO720916 PQI720916:PQK720916 QAE720916:QAG720916 QKA720916:QKC720916 QTW720916:QTY720916 RDS720916:RDU720916 RNO720916:RNQ720916 RXK720916:RXM720916 SHG720916:SHI720916 SRC720916:SRE720916 TAY720916:TBA720916 TKU720916:TKW720916 TUQ720916:TUS720916 UEM720916:UEO720916 UOI720916:UOK720916 UYE720916:UYG720916 VIA720916:VIC720916 VRW720916:VRY720916 WBS720916:WBU720916 WLO720916:WLQ720916 WVK720916:WVM720916 C786452:E786452 IY786452:JA786452 SU786452:SW786452 ACQ786452:ACS786452 AMM786452:AMO786452 AWI786452:AWK786452 BGE786452:BGG786452 BQA786452:BQC786452 BZW786452:BZY786452 CJS786452:CJU786452 CTO786452:CTQ786452 DDK786452:DDM786452 DNG786452:DNI786452 DXC786452:DXE786452 EGY786452:EHA786452 EQU786452:EQW786452 FAQ786452:FAS786452 FKM786452:FKO786452 FUI786452:FUK786452 GEE786452:GEG786452 GOA786452:GOC786452 GXW786452:GXY786452 HHS786452:HHU786452 HRO786452:HRQ786452 IBK786452:IBM786452 ILG786452:ILI786452 IVC786452:IVE786452 JEY786452:JFA786452 JOU786452:JOW786452 JYQ786452:JYS786452 KIM786452:KIO786452 KSI786452:KSK786452 LCE786452:LCG786452 LMA786452:LMC786452 LVW786452:LVY786452 MFS786452:MFU786452 MPO786452:MPQ786452 MZK786452:MZM786452 NJG786452:NJI786452 NTC786452:NTE786452 OCY786452:ODA786452 OMU786452:OMW786452 OWQ786452:OWS786452 PGM786452:PGO786452 PQI786452:PQK786452 QAE786452:QAG786452 QKA786452:QKC786452 QTW786452:QTY786452 RDS786452:RDU786452 RNO786452:RNQ786452 RXK786452:RXM786452 SHG786452:SHI786452 SRC786452:SRE786452 TAY786452:TBA786452 TKU786452:TKW786452 TUQ786452:TUS786452 UEM786452:UEO786452 UOI786452:UOK786452 UYE786452:UYG786452 VIA786452:VIC786452 VRW786452:VRY786452 WBS786452:WBU786452 WLO786452:WLQ786452 WVK786452:WVM786452 C851988:E851988 IY851988:JA851988 SU851988:SW851988 ACQ851988:ACS851988 AMM851988:AMO851988 AWI851988:AWK851988 BGE851988:BGG851988 BQA851988:BQC851988 BZW851988:BZY851988 CJS851988:CJU851988 CTO851988:CTQ851988 DDK851988:DDM851988 DNG851988:DNI851988 DXC851988:DXE851988 EGY851988:EHA851988 EQU851988:EQW851988 FAQ851988:FAS851988 FKM851988:FKO851988 FUI851988:FUK851988 GEE851988:GEG851988 GOA851988:GOC851988 GXW851988:GXY851988 HHS851988:HHU851988 HRO851988:HRQ851988 IBK851988:IBM851988 ILG851988:ILI851988 IVC851988:IVE851988 JEY851988:JFA851988 JOU851988:JOW851988 JYQ851988:JYS851988 KIM851988:KIO851988 KSI851988:KSK851988 LCE851988:LCG851988 LMA851988:LMC851988 LVW851988:LVY851988 MFS851988:MFU851988 MPO851988:MPQ851988 MZK851988:MZM851988 NJG851988:NJI851988 NTC851988:NTE851988 OCY851988:ODA851988 OMU851988:OMW851988 OWQ851988:OWS851988 PGM851988:PGO851988 PQI851988:PQK851988 QAE851988:QAG851988 QKA851988:QKC851988 QTW851988:QTY851988 RDS851988:RDU851988 RNO851988:RNQ851988 RXK851988:RXM851988 SHG851988:SHI851988 SRC851988:SRE851988 TAY851988:TBA851988 TKU851988:TKW851988 TUQ851988:TUS851988 UEM851988:UEO851988 UOI851988:UOK851988 UYE851988:UYG851988 VIA851988:VIC851988 VRW851988:VRY851988 WBS851988:WBU851988 WLO851988:WLQ851988 WVK851988:WVM851988 C917524:E917524 IY917524:JA917524 SU917524:SW917524 ACQ917524:ACS917524 AMM917524:AMO917524 AWI917524:AWK917524 BGE917524:BGG917524 BQA917524:BQC917524 BZW917524:BZY917524 CJS917524:CJU917524 CTO917524:CTQ917524 DDK917524:DDM917524 DNG917524:DNI917524 DXC917524:DXE917524 EGY917524:EHA917524 EQU917524:EQW917524 FAQ917524:FAS917524 FKM917524:FKO917524 FUI917524:FUK917524 GEE917524:GEG917524 GOA917524:GOC917524 GXW917524:GXY917524 HHS917524:HHU917524 HRO917524:HRQ917524 IBK917524:IBM917524 ILG917524:ILI917524 IVC917524:IVE917524 JEY917524:JFA917524 JOU917524:JOW917524 JYQ917524:JYS917524 KIM917524:KIO917524 KSI917524:KSK917524 LCE917524:LCG917524 LMA917524:LMC917524 LVW917524:LVY917524 MFS917524:MFU917524 MPO917524:MPQ917524 MZK917524:MZM917524 NJG917524:NJI917524 NTC917524:NTE917524 OCY917524:ODA917524 OMU917524:OMW917524 OWQ917524:OWS917524 PGM917524:PGO917524 PQI917524:PQK917524 QAE917524:QAG917524 QKA917524:QKC917524 QTW917524:QTY917524 RDS917524:RDU917524 RNO917524:RNQ917524 RXK917524:RXM917524 SHG917524:SHI917524 SRC917524:SRE917524 TAY917524:TBA917524 TKU917524:TKW917524 TUQ917524:TUS917524 UEM917524:UEO917524 UOI917524:UOK917524 UYE917524:UYG917524 VIA917524:VIC917524 VRW917524:VRY917524 WBS917524:WBU917524 WLO917524:WLQ917524 WVK917524:WVM917524 C983060:E983060 IY983060:JA983060 SU983060:SW983060 ACQ983060:ACS983060 AMM983060:AMO983060 AWI983060:AWK983060 BGE983060:BGG983060 BQA983060:BQC983060 BZW983060:BZY983060 CJS983060:CJU983060 CTO983060:CTQ983060 DDK983060:DDM983060 DNG983060:DNI983060 DXC983060:DXE983060 EGY983060:EHA983060 EQU983060:EQW983060 FAQ983060:FAS983060 FKM983060:FKO983060 FUI983060:FUK983060 GEE983060:GEG983060 GOA983060:GOC983060 GXW983060:GXY983060 HHS983060:HHU983060 HRO983060:HRQ983060 IBK983060:IBM983060 ILG983060:ILI983060 IVC983060:IVE983060 JEY983060:JFA983060 JOU983060:JOW983060 JYQ983060:JYS983060 KIM983060:KIO983060 KSI983060:KSK983060 LCE983060:LCG983060 LMA983060:LMC983060 LVW983060:LVY983060 MFS983060:MFU983060 MPO983060:MPQ983060 MZK983060:MZM983060 NJG983060:NJI983060 NTC983060:NTE983060 OCY983060:ODA983060 OMU983060:OMW983060 OWQ983060:OWS983060 PGM983060:PGO983060 PQI983060:PQK983060 QAE983060:QAG983060 QKA983060:QKC983060 QTW983060:QTY983060 RDS983060:RDU983060 RNO983060:RNQ983060 RXK983060:RXM983060 SHG983060:SHI983060 SRC983060:SRE983060 TAY983060:TBA983060 TKU983060:TKW983060 TUQ983060:TUS983060 UEM983060:UEO983060 UOI983060:UOK983060 UYE983060:UYG983060 VIA983060:VIC983060 VRW983060:VRY983060 WBS983060:WBU983060 WLO983060:WLQ983060 WVK983060:WVM983060 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59:E65559 IY65559:JA65559 SU65559:SW65559 ACQ65559:ACS65559 AMM65559:AMO65559 AWI65559:AWK65559 BGE65559:BGG65559 BQA65559:BQC65559 BZW65559:BZY65559 CJS65559:CJU65559 CTO65559:CTQ65559 DDK65559:DDM65559 DNG65559:DNI65559 DXC65559:DXE65559 EGY65559:EHA65559 EQU65559:EQW65559 FAQ65559:FAS65559 FKM65559:FKO65559 FUI65559:FUK65559 GEE65559:GEG65559 GOA65559:GOC65559 GXW65559:GXY65559 HHS65559:HHU65559 HRO65559:HRQ65559 IBK65559:IBM65559 ILG65559:ILI65559 IVC65559:IVE65559 JEY65559:JFA65559 JOU65559:JOW65559 JYQ65559:JYS65559 KIM65559:KIO65559 KSI65559:KSK65559 LCE65559:LCG65559 LMA65559:LMC65559 LVW65559:LVY65559 MFS65559:MFU65559 MPO65559:MPQ65559 MZK65559:MZM65559 NJG65559:NJI65559 NTC65559:NTE65559 OCY65559:ODA65559 OMU65559:OMW65559 OWQ65559:OWS65559 PGM65559:PGO65559 PQI65559:PQK65559 QAE65559:QAG65559 QKA65559:QKC65559 QTW65559:QTY65559 RDS65559:RDU65559 RNO65559:RNQ65559 RXK65559:RXM65559 SHG65559:SHI65559 SRC65559:SRE65559 TAY65559:TBA65559 TKU65559:TKW65559 TUQ65559:TUS65559 UEM65559:UEO65559 UOI65559:UOK65559 UYE65559:UYG65559 VIA65559:VIC65559 VRW65559:VRY65559 WBS65559:WBU65559 WLO65559:WLQ65559 WVK65559:WVM65559 C131095:E131095 IY131095:JA131095 SU131095:SW131095 ACQ131095:ACS131095 AMM131095:AMO131095 AWI131095:AWK131095 BGE131095:BGG131095 BQA131095:BQC131095 BZW131095:BZY131095 CJS131095:CJU131095 CTO131095:CTQ131095 DDK131095:DDM131095 DNG131095:DNI131095 DXC131095:DXE131095 EGY131095:EHA131095 EQU131095:EQW131095 FAQ131095:FAS131095 FKM131095:FKO131095 FUI131095:FUK131095 GEE131095:GEG131095 GOA131095:GOC131095 GXW131095:GXY131095 HHS131095:HHU131095 HRO131095:HRQ131095 IBK131095:IBM131095 ILG131095:ILI131095 IVC131095:IVE131095 JEY131095:JFA131095 JOU131095:JOW131095 JYQ131095:JYS131095 KIM131095:KIO131095 KSI131095:KSK131095 LCE131095:LCG131095 LMA131095:LMC131095 LVW131095:LVY131095 MFS131095:MFU131095 MPO131095:MPQ131095 MZK131095:MZM131095 NJG131095:NJI131095 NTC131095:NTE131095 OCY131095:ODA131095 OMU131095:OMW131095 OWQ131095:OWS131095 PGM131095:PGO131095 PQI131095:PQK131095 QAE131095:QAG131095 QKA131095:QKC131095 QTW131095:QTY131095 RDS131095:RDU131095 RNO131095:RNQ131095 RXK131095:RXM131095 SHG131095:SHI131095 SRC131095:SRE131095 TAY131095:TBA131095 TKU131095:TKW131095 TUQ131095:TUS131095 UEM131095:UEO131095 UOI131095:UOK131095 UYE131095:UYG131095 VIA131095:VIC131095 VRW131095:VRY131095 WBS131095:WBU131095 WLO131095:WLQ131095 WVK131095:WVM131095 C196631:E196631 IY196631:JA196631 SU196631:SW196631 ACQ196631:ACS196631 AMM196631:AMO196631 AWI196631:AWK196631 BGE196631:BGG196631 BQA196631:BQC196631 BZW196631:BZY196631 CJS196631:CJU196631 CTO196631:CTQ196631 DDK196631:DDM196631 DNG196631:DNI196631 DXC196631:DXE196631 EGY196631:EHA196631 EQU196631:EQW196631 FAQ196631:FAS196631 FKM196631:FKO196631 FUI196631:FUK196631 GEE196631:GEG196631 GOA196631:GOC196631 GXW196631:GXY196631 HHS196631:HHU196631 HRO196631:HRQ196631 IBK196631:IBM196631 ILG196631:ILI196631 IVC196631:IVE196631 JEY196631:JFA196631 JOU196631:JOW196631 JYQ196631:JYS196631 KIM196631:KIO196631 KSI196631:KSK196631 LCE196631:LCG196631 LMA196631:LMC196631 LVW196631:LVY196631 MFS196631:MFU196631 MPO196631:MPQ196631 MZK196631:MZM196631 NJG196631:NJI196631 NTC196631:NTE196631 OCY196631:ODA196631 OMU196631:OMW196631 OWQ196631:OWS196631 PGM196631:PGO196631 PQI196631:PQK196631 QAE196631:QAG196631 QKA196631:QKC196631 QTW196631:QTY196631 RDS196631:RDU196631 RNO196631:RNQ196631 RXK196631:RXM196631 SHG196631:SHI196631 SRC196631:SRE196631 TAY196631:TBA196631 TKU196631:TKW196631 TUQ196631:TUS196631 UEM196631:UEO196631 UOI196631:UOK196631 UYE196631:UYG196631 VIA196631:VIC196631 VRW196631:VRY196631 WBS196631:WBU196631 WLO196631:WLQ196631 WVK196631:WVM196631 C262167:E262167 IY262167:JA262167 SU262167:SW262167 ACQ262167:ACS262167 AMM262167:AMO262167 AWI262167:AWK262167 BGE262167:BGG262167 BQA262167:BQC262167 BZW262167:BZY262167 CJS262167:CJU262167 CTO262167:CTQ262167 DDK262167:DDM262167 DNG262167:DNI262167 DXC262167:DXE262167 EGY262167:EHA262167 EQU262167:EQW262167 FAQ262167:FAS262167 FKM262167:FKO262167 FUI262167:FUK262167 GEE262167:GEG262167 GOA262167:GOC262167 GXW262167:GXY262167 HHS262167:HHU262167 HRO262167:HRQ262167 IBK262167:IBM262167 ILG262167:ILI262167 IVC262167:IVE262167 JEY262167:JFA262167 JOU262167:JOW262167 JYQ262167:JYS262167 KIM262167:KIO262167 KSI262167:KSK262167 LCE262167:LCG262167 LMA262167:LMC262167 LVW262167:LVY262167 MFS262167:MFU262167 MPO262167:MPQ262167 MZK262167:MZM262167 NJG262167:NJI262167 NTC262167:NTE262167 OCY262167:ODA262167 OMU262167:OMW262167 OWQ262167:OWS262167 PGM262167:PGO262167 PQI262167:PQK262167 QAE262167:QAG262167 QKA262167:QKC262167 QTW262167:QTY262167 RDS262167:RDU262167 RNO262167:RNQ262167 RXK262167:RXM262167 SHG262167:SHI262167 SRC262167:SRE262167 TAY262167:TBA262167 TKU262167:TKW262167 TUQ262167:TUS262167 UEM262167:UEO262167 UOI262167:UOK262167 UYE262167:UYG262167 VIA262167:VIC262167 VRW262167:VRY262167 WBS262167:WBU262167 WLO262167:WLQ262167 WVK262167:WVM262167 C327703:E327703 IY327703:JA327703 SU327703:SW327703 ACQ327703:ACS327703 AMM327703:AMO327703 AWI327703:AWK327703 BGE327703:BGG327703 BQA327703:BQC327703 BZW327703:BZY327703 CJS327703:CJU327703 CTO327703:CTQ327703 DDK327703:DDM327703 DNG327703:DNI327703 DXC327703:DXE327703 EGY327703:EHA327703 EQU327703:EQW327703 FAQ327703:FAS327703 FKM327703:FKO327703 FUI327703:FUK327703 GEE327703:GEG327703 GOA327703:GOC327703 GXW327703:GXY327703 HHS327703:HHU327703 HRO327703:HRQ327703 IBK327703:IBM327703 ILG327703:ILI327703 IVC327703:IVE327703 JEY327703:JFA327703 JOU327703:JOW327703 JYQ327703:JYS327703 KIM327703:KIO327703 KSI327703:KSK327703 LCE327703:LCG327703 LMA327703:LMC327703 LVW327703:LVY327703 MFS327703:MFU327703 MPO327703:MPQ327703 MZK327703:MZM327703 NJG327703:NJI327703 NTC327703:NTE327703 OCY327703:ODA327703 OMU327703:OMW327703 OWQ327703:OWS327703 PGM327703:PGO327703 PQI327703:PQK327703 QAE327703:QAG327703 QKA327703:QKC327703 QTW327703:QTY327703 RDS327703:RDU327703 RNO327703:RNQ327703 RXK327703:RXM327703 SHG327703:SHI327703 SRC327703:SRE327703 TAY327703:TBA327703 TKU327703:TKW327703 TUQ327703:TUS327703 UEM327703:UEO327703 UOI327703:UOK327703 UYE327703:UYG327703 VIA327703:VIC327703 VRW327703:VRY327703 WBS327703:WBU327703 WLO327703:WLQ327703 WVK327703:WVM327703 C393239:E393239 IY393239:JA393239 SU393239:SW393239 ACQ393239:ACS393239 AMM393239:AMO393239 AWI393239:AWK393239 BGE393239:BGG393239 BQA393239:BQC393239 BZW393239:BZY393239 CJS393239:CJU393239 CTO393239:CTQ393239 DDK393239:DDM393239 DNG393239:DNI393239 DXC393239:DXE393239 EGY393239:EHA393239 EQU393239:EQW393239 FAQ393239:FAS393239 FKM393239:FKO393239 FUI393239:FUK393239 GEE393239:GEG393239 GOA393239:GOC393239 GXW393239:GXY393239 HHS393239:HHU393239 HRO393239:HRQ393239 IBK393239:IBM393239 ILG393239:ILI393239 IVC393239:IVE393239 JEY393239:JFA393239 JOU393239:JOW393239 JYQ393239:JYS393239 KIM393239:KIO393239 KSI393239:KSK393239 LCE393239:LCG393239 LMA393239:LMC393239 LVW393239:LVY393239 MFS393239:MFU393239 MPO393239:MPQ393239 MZK393239:MZM393239 NJG393239:NJI393239 NTC393239:NTE393239 OCY393239:ODA393239 OMU393239:OMW393239 OWQ393239:OWS393239 PGM393239:PGO393239 PQI393239:PQK393239 QAE393239:QAG393239 QKA393239:QKC393239 QTW393239:QTY393239 RDS393239:RDU393239 RNO393239:RNQ393239 RXK393239:RXM393239 SHG393239:SHI393239 SRC393239:SRE393239 TAY393239:TBA393239 TKU393239:TKW393239 TUQ393239:TUS393239 UEM393239:UEO393239 UOI393239:UOK393239 UYE393239:UYG393239 VIA393239:VIC393239 VRW393239:VRY393239 WBS393239:WBU393239 WLO393239:WLQ393239 WVK393239:WVM393239 C458775:E458775 IY458775:JA458775 SU458775:SW458775 ACQ458775:ACS458775 AMM458775:AMO458775 AWI458775:AWK458775 BGE458775:BGG458775 BQA458775:BQC458775 BZW458775:BZY458775 CJS458775:CJU458775 CTO458775:CTQ458775 DDK458775:DDM458775 DNG458775:DNI458775 DXC458775:DXE458775 EGY458775:EHA458775 EQU458775:EQW458775 FAQ458775:FAS458775 FKM458775:FKO458775 FUI458775:FUK458775 GEE458775:GEG458775 GOA458775:GOC458775 GXW458775:GXY458775 HHS458775:HHU458775 HRO458775:HRQ458775 IBK458775:IBM458775 ILG458775:ILI458775 IVC458775:IVE458775 JEY458775:JFA458775 JOU458775:JOW458775 JYQ458775:JYS458775 KIM458775:KIO458775 KSI458775:KSK458775 LCE458775:LCG458775 LMA458775:LMC458775 LVW458775:LVY458775 MFS458775:MFU458775 MPO458775:MPQ458775 MZK458775:MZM458775 NJG458775:NJI458775 NTC458775:NTE458775 OCY458775:ODA458775 OMU458775:OMW458775 OWQ458775:OWS458775 PGM458775:PGO458775 PQI458775:PQK458775 QAE458775:QAG458775 QKA458775:QKC458775 QTW458775:QTY458775 RDS458775:RDU458775 RNO458775:RNQ458775 RXK458775:RXM458775 SHG458775:SHI458775 SRC458775:SRE458775 TAY458775:TBA458775 TKU458775:TKW458775 TUQ458775:TUS458775 UEM458775:UEO458775 UOI458775:UOK458775 UYE458775:UYG458775 VIA458775:VIC458775 VRW458775:VRY458775 WBS458775:WBU458775 WLO458775:WLQ458775 WVK458775:WVM458775 C524311:E524311 IY524311:JA524311 SU524311:SW524311 ACQ524311:ACS524311 AMM524311:AMO524311 AWI524311:AWK524311 BGE524311:BGG524311 BQA524311:BQC524311 BZW524311:BZY524311 CJS524311:CJU524311 CTO524311:CTQ524311 DDK524311:DDM524311 DNG524311:DNI524311 DXC524311:DXE524311 EGY524311:EHA524311 EQU524311:EQW524311 FAQ524311:FAS524311 FKM524311:FKO524311 FUI524311:FUK524311 GEE524311:GEG524311 GOA524311:GOC524311 GXW524311:GXY524311 HHS524311:HHU524311 HRO524311:HRQ524311 IBK524311:IBM524311 ILG524311:ILI524311 IVC524311:IVE524311 JEY524311:JFA524311 JOU524311:JOW524311 JYQ524311:JYS524311 KIM524311:KIO524311 KSI524311:KSK524311 LCE524311:LCG524311 LMA524311:LMC524311 LVW524311:LVY524311 MFS524311:MFU524311 MPO524311:MPQ524311 MZK524311:MZM524311 NJG524311:NJI524311 NTC524311:NTE524311 OCY524311:ODA524311 OMU524311:OMW524311 OWQ524311:OWS524311 PGM524311:PGO524311 PQI524311:PQK524311 QAE524311:QAG524311 QKA524311:QKC524311 QTW524311:QTY524311 RDS524311:RDU524311 RNO524311:RNQ524311 RXK524311:RXM524311 SHG524311:SHI524311 SRC524311:SRE524311 TAY524311:TBA524311 TKU524311:TKW524311 TUQ524311:TUS524311 UEM524311:UEO524311 UOI524311:UOK524311 UYE524311:UYG524311 VIA524311:VIC524311 VRW524311:VRY524311 WBS524311:WBU524311 WLO524311:WLQ524311 WVK524311:WVM524311 C589847:E589847 IY589847:JA589847 SU589847:SW589847 ACQ589847:ACS589847 AMM589847:AMO589847 AWI589847:AWK589847 BGE589847:BGG589847 BQA589847:BQC589847 BZW589847:BZY589847 CJS589847:CJU589847 CTO589847:CTQ589847 DDK589847:DDM589847 DNG589847:DNI589847 DXC589847:DXE589847 EGY589847:EHA589847 EQU589847:EQW589847 FAQ589847:FAS589847 FKM589847:FKO589847 FUI589847:FUK589847 GEE589847:GEG589847 GOA589847:GOC589847 GXW589847:GXY589847 HHS589847:HHU589847 HRO589847:HRQ589847 IBK589847:IBM589847 ILG589847:ILI589847 IVC589847:IVE589847 JEY589847:JFA589847 JOU589847:JOW589847 JYQ589847:JYS589847 KIM589847:KIO589847 KSI589847:KSK589847 LCE589847:LCG589847 LMA589847:LMC589847 LVW589847:LVY589847 MFS589847:MFU589847 MPO589847:MPQ589847 MZK589847:MZM589847 NJG589847:NJI589847 NTC589847:NTE589847 OCY589847:ODA589847 OMU589847:OMW589847 OWQ589847:OWS589847 PGM589847:PGO589847 PQI589847:PQK589847 QAE589847:QAG589847 QKA589847:QKC589847 QTW589847:QTY589847 RDS589847:RDU589847 RNO589847:RNQ589847 RXK589847:RXM589847 SHG589847:SHI589847 SRC589847:SRE589847 TAY589847:TBA589847 TKU589847:TKW589847 TUQ589847:TUS589847 UEM589847:UEO589847 UOI589847:UOK589847 UYE589847:UYG589847 VIA589847:VIC589847 VRW589847:VRY589847 WBS589847:WBU589847 WLO589847:WLQ589847 WVK589847:WVM589847 C655383:E655383 IY655383:JA655383 SU655383:SW655383 ACQ655383:ACS655383 AMM655383:AMO655383 AWI655383:AWK655383 BGE655383:BGG655383 BQA655383:BQC655383 BZW655383:BZY655383 CJS655383:CJU655383 CTO655383:CTQ655383 DDK655383:DDM655383 DNG655383:DNI655383 DXC655383:DXE655383 EGY655383:EHA655383 EQU655383:EQW655383 FAQ655383:FAS655383 FKM655383:FKO655383 FUI655383:FUK655383 GEE655383:GEG655383 GOA655383:GOC655383 GXW655383:GXY655383 HHS655383:HHU655383 HRO655383:HRQ655383 IBK655383:IBM655383 ILG655383:ILI655383 IVC655383:IVE655383 JEY655383:JFA655383 JOU655383:JOW655383 JYQ655383:JYS655383 KIM655383:KIO655383 KSI655383:KSK655383 LCE655383:LCG655383 LMA655383:LMC655383 LVW655383:LVY655383 MFS655383:MFU655383 MPO655383:MPQ655383 MZK655383:MZM655383 NJG655383:NJI655383 NTC655383:NTE655383 OCY655383:ODA655383 OMU655383:OMW655383 OWQ655383:OWS655383 PGM655383:PGO655383 PQI655383:PQK655383 QAE655383:QAG655383 QKA655383:QKC655383 QTW655383:QTY655383 RDS655383:RDU655383 RNO655383:RNQ655383 RXK655383:RXM655383 SHG655383:SHI655383 SRC655383:SRE655383 TAY655383:TBA655383 TKU655383:TKW655383 TUQ655383:TUS655383 UEM655383:UEO655383 UOI655383:UOK655383 UYE655383:UYG655383 VIA655383:VIC655383 VRW655383:VRY655383 WBS655383:WBU655383 WLO655383:WLQ655383 WVK655383:WVM655383 C720919:E720919 IY720919:JA720919 SU720919:SW720919 ACQ720919:ACS720919 AMM720919:AMO720919 AWI720919:AWK720919 BGE720919:BGG720919 BQA720919:BQC720919 BZW720919:BZY720919 CJS720919:CJU720919 CTO720919:CTQ720919 DDK720919:DDM720919 DNG720919:DNI720919 DXC720919:DXE720919 EGY720919:EHA720919 EQU720919:EQW720919 FAQ720919:FAS720919 FKM720919:FKO720919 FUI720919:FUK720919 GEE720919:GEG720919 GOA720919:GOC720919 GXW720919:GXY720919 HHS720919:HHU720919 HRO720919:HRQ720919 IBK720919:IBM720919 ILG720919:ILI720919 IVC720919:IVE720919 JEY720919:JFA720919 JOU720919:JOW720919 JYQ720919:JYS720919 KIM720919:KIO720919 KSI720919:KSK720919 LCE720919:LCG720919 LMA720919:LMC720919 LVW720919:LVY720919 MFS720919:MFU720919 MPO720919:MPQ720919 MZK720919:MZM720919 NJG720919:NJI720919 NTC720919:NTE720919 OCY720919:ODA720919 OMU720919:OMW720919 OWQ720919:OWS720919 PGM720919:PGO720919 PQI720919:PQK720919 QAE720919:QAG720919 QKA720919:QKC720919 QTW720919:QTY720919 RDS720919:RDU720919 RNO720919:RNQ720919 RXK720919:RXM720919 SHG720919:SHI720919 SRC720919:SRE720919 TAY720919:TBA720919 TKU720919:TKW720919 TUQ720919:TUS720919 UEM720919:UEO720919 UOI720919:UOK720919 UYE720919:UYG720919 VIA720919:VIC720919 VRW720919:VRY720919 WBS720919:WBU720919 WLO720919:WLQ720919 WVK720919:WVM720919 C786455:E786455 IY786455:JA786455 SU786455:SW786455 ACQ786455:ACS786455 AMM786455:AMO786455 AWI786455:AWK786455 BGE786455:BGG786455 BQA786455:BQC786455 BZW786455:BZY786455 CJS786455:CJU786455 CTO786455:CTQ786455 DDK786455:DDM786455 DNG786455:DNI786455 DXC786455:DXE786455 EGY786455:EHA786455 EQU786455:EQW786455 FAQ786455:FAS786455 FKM786455:FKO786455 FUI786455:FUK786455 GEE786455:GEG786455 GOA786455:GOC786455 GXW786455:GXY786455 HHS786455:HHU786455 HRO786455:HRQ786455 IBK786455:IBM786455 ILG786455:ILI786455 IVC786455:IVE786455 JEY786455:JFA786455 JOU786455:JOW786455 JYQ786455:JYS786455 KIM786455:KIO786455 KSI786455:KSK786455 LCE786455:LCG786455 LMA786455:LMC786455 LVW786455:LVY786455 MFS786455:MFU786455 MPO786455:MPQ786455 MZK786455:MZM786455 NJG786455:NJI786455 NTC786455:NTE786455 OCY786455:ODA786455 OMU786455:OMW786455 OWQ786455:OWS786455 PGM786455:PGO786455 PQI786455:PQK786455 QAE786455:QAG786455 QKA786455:QKC786455 QTW786455:QTY786455 RDS786455:RDU786455 RNO786455:RNQ786455 RXK786455:RXM786455 SHG786455:SHI786455 SRC786455:SRE786455 TAY786455:TBA786455 TKU786455:TKW786455 TUQ786455:TUS786455 UEM786455:UEO786455 UOI786455:UOK786455 UYE786455:UYG786455 VIA786455:VIC786455 VRW786455:VRY786455 WBS786455:WBU786455 WLO786455:WLQ786455 WVK786455:WVM786455 C851991:E851991 IY851991:JA851991 SU851991:SW851991 ACQ851991:ACS851991 AMM851991:AMO851991 AWI851991:AWK851991 BGE851991:BGG851991 BQA851991:BQC851991 BZW851991:BZY851991 CJS851991:CJU851991 CTO851991:CTQ851991 DDK851991:DDM851991 DNG851991:DNI851991 DXC851991:DXE851991 EGY851991:EHA851991 EQU851991:EQW851991 FAQ851991:FAS851991 FKM851991:FKO851991 FUI851991:FUK851991 GEE851991:GEG851991 GOA851991:GOC851991 GXW851991:GXY851991 HHS851991:HHU851991 HRO851991:HRQ851991 IBK851991:IBM851991 ILG851991:ILI851991 IVC851991:IVE851991 JEY851991:JFA851991 JOU851991:JOW851991 JYQ851991:JYS851991 KIM851991:KIO851991 KSI851991:KSK851991 LCE851991:LCG851991 LMA851991:LMC851991 LVW851991:LVY851991 MFS851991:MFU851991 MPO851991:MPQ851991 MZK851991:MZM851991 NJG851991:NJI851991 NTC851991:NTE851991 OCY851991:ODA851991 OMU851991:OMW851991 OWQ851991:OWS851991 PGM851991:PGO851991 PQI851991:PQK851991 QAE851991:QAG851991 QKA851991:QKC851991 QTW851991:QTY851991 RDS851991:RDU851991 RNO851991:RNQ851991 RXK851991:RXM851991 SHG851991:SHI851991 SRC851991:SRE851991 TAY851991:TBA851991 TKU851991:TKW851991 TUQ851991:TUS851991 UEM851991:UEO851991 UOI851991:UOK851991 UYE851991:UYG851991 VIA851991:VIC851991 VRW851991:VRY851991 WBS851991:WBU851991 WLO851991:WLQ851991 WVK851991:WVM851991 C917527:E917527 IY917527:JA917527 SU917527:SW917527 ACQ917527:ACS917527 AMM917527:AMO917527 AWI917527:AWK917527 BGE917527:BGG917527 BQA917527:BQC917527 BZW917527:BZY917527 CJS917527:CJU917527 CTO917527:CTQ917527 DDK917527:DDM917527 DNG917527:DNI917527 DXC917527:DXE917527 EGY917527:EHA917527 EQU917527:EQW917527 FAQ917527:FAS917527 FKM917527:FKO917527 FUI917527:FUK917527 GEE917527:GEG917527 GOA917527:GOC917527 GXW917527:GXY917527 HHS917527:HHU917527 HRO917527:HRQ917527 IBK917527:IBM917527 ILG917527:ILI917527 IVC917527:IVE917527 JEY917527:JFA917527 JOU917527:JOW917527 JYQ917527:JYS917527 KIM917527:KIO917527 KSI917527:KSK917527 LCE917527:LCG917527 LMA917527:LMC917527 LVW917527:LVY917527 MFS917527:MFU917527 MPO917527:MPQ917527 MZK917527:MZM917527 NJG917527:NJI917527 NTC917527:NTE917527 OCY917527:ODA917527 OMU917527:OMW917527 OWQ917527:OWS917527 PGM917527:PGO917527 PQI917527:PQK917527 QAE917527:QAG917527 QKA917527:QKC917527 QTW917527:QTY917527 RDS917527:RDU917527 RNO917527:RNQ917527 RXK917527:RXM917527 SHG917527:SHI917527 SRC917527:SRE917527 TAY917527:TBA917527 TKU917527:TKW917527 TUQ917527:TUS917527 UEM917527:UEO917527 UOI917527:UOK917527 UYE917527:UYG917527 VIA917527:VIC917527 VRW917527:VRY917527 WBS917527:WBU917527 WLO917527:WLQ917527 WVK917527:WVM917527 C983063:E983063 IY983063:JA983063 SU983063:SW983063 ACQ983063:ACS983063 AMM983063:AMO983063 AWI983063:AWK983063 BGE983063:BGG983063 BQA983063:BQC983063 BZW983063:BZY983063 CJS983063:CJU983063 CTO983063:CTQ983063 DDK983063:DDM983063 DNG983063:DNI983063 DXC983063:DXE983063 EGY983063:EHA983063 EQU983063:EQW983063 FAQ983063:FAS983063 FKM983063:FKO983063 FUI983063:FUK983063 GEE983063:GEG983063 GOA983063:GOC983063 GXW983063:GXY983063 HHS983063:HHU983063 HRO983063:HRQ983063 IBK983063:IBM983063 ILG983063:ILI983063 IVC983063:IVE983063 JEY983063:JFA983063 JOU983063:JOW983063 JYQ983063:JYS983063 KIM983063:KIO983063 KSI983063:KSK983063 LCE983063:LCG983063 LMA983063:LMC983063 LVW983063:LVY983063 MFS983063:MFU983063 MPO983063:MPQ983063 MZK983063:MZM983063 NJG983063:NJI983063 NTC983063:NTE983063 OCY983063:ODA983063 OMU983063:OMW983063 OWQ983063:OWS983063 PGM983063:PGO983063 PQI983063:PQK983063 QAE983063:QAG983063 QKA983063:QKC983063 QTW983063:QTY983063 RDS983063:RDU983063 RNO983063:RNQ983063 RXK983063:RXM983063 SHG983063:SHI983063 SRC983063:SRE983063 TAY983063:TBA983063 TKU983063:TKW983063 TUQ983063:TUS983063 UEM983063:UEO983063 UOI983063:UOK983063 UYE983063:UYG983063 VIA983063:VIC983063 VRW983063:VRY983063 WBS983063:WBU983063 WLO983063:WLQ983063 WVK983063:WVM983063" xr:uid="{15F44184-82DD-429F-B6EC-766E4AC4AB60}">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080C-56EE-4F43-80B6-15FEDF91C829}">
  <sheetPr>
    <pageSetUpPr fitToPage="1"/>
  </sheetPr>
  <dimension ref="A1:N98"/>
  <sheetViews>
    <sheetView showGridLines="0" zoomScale="80" zoomScaleNormal="80" workbookViewId="0">
      <selection activeCell="E73" sqref="E73"/>
    </sheetView>
  </sheetViews>
  <sheetFormatPr defaultRowHeight="15" x14ac:dyDescent="0.2"/>
  <cols>
    <col min="1" max="2" width="9.140625" style="196" customWidth="1"/>
    <col min="3" max="3" width="154.85546875" style="162" customWidth="1"/>
    <col min="4" max="4" width="2.28515625" style="162" customWidth="1"/>
    <col min="5" max="5" width="17.7109375" style="198" customWidth="1"/>
    <col min="6" max="6" width="43.42578125" style="160" customWidth="1"/>
    <col min="7" max="10" width="10.28515625" style="162" customWidth="1"/>
    <col min="11" max="13" width="10.28515625" style="162" hidden="1" customWidth="1"/>
    <col min="14" max="14" width="12.5703125" style="162" hidden="1" customWidth="1"/>
    <col min="15" max="16" width="10.28515625" style="162" customWidth="1"/>
    <col min="17" max="258" width="9.140625" style="162"/>
    <col min="259" max="259" width="154.85546875" style="162" customWidth="1"/>
    <col min="260" max="260" width="2.28515625" style="162" customWidth="1"/>
    <col min="261" max="261" width="17.7109375" style="162" customWidth="1"/>
    <col min="262" max="262" width="43.42578125" style="162" customWidth="1"/>
    <col min="263" max="266" width="10.28515625" style="162" customWidth="1"/>
    <col min="267" max="270" width="0" style="162" hidden="1" customWidth="1"/>
    <col min="271" max="272" width="10.28515625" style="162" customWidth="1"/>
    <col min="273" max="514" width="9.140625" style="162"/>
    <col min="515" max="515" width="154.85546875" style="162" customWidth="1"/>
    <col min="516" max="516" width="2.28515625" style="162" customWidth="1"/>
    <col min="517" max="517" width="17.7109375" style="162" customWidth="1"/>
    <col min="518" max="518" width="43.42578125" style="162" customWidth="1"/>
    <col min="519" max="522" width="10.28515625" style="162" customWidth="1"/>
    <col min="523" max="526" width="0" style="162" hidden="1" customWidth="1"/>
    <col min="527" max="528" width="10.28515625" style="162" customWidth="1"/>
    <col min="529" max="770" width="9.140625" style="162"/>
    <col min="771" max="771" width="154.85546875" style="162" customWidth="1"/>
    <col min="772" max="772" width="2.28515625" style="162" customWidth="1"/>
    <col min="773" max="773" width="17.7109375" style="162" customWidth="1"/>
    <col min="774" max="774" width="43.42578125" style="162" customWidth="1"/>
    <col min="775" max="778" width="10.28515625" style="162" customWidth="1"/>
    <col min="779" max="782" width="0" style="162" hidden="1" customWidth="1"/>
    <col min="783" max="784" width="10.28515625" style="162" customWidth="1"/>
    <col min="785" max="1026" width="9.140625" style="162"/>
    <col min="1027" max="1027" width="154.85546875" style="162" customWidth="1"/>
    <col min="1028" max="1028" width="2.28515625" style="162" customWidth="1"/>
    <col min="1029" max="1029" width="17.7109375" style="162" customWidth="1"/>
    <col min="1030" max="1030" width="43.42578125" style="162" customWidth="1"/>
    <col min="1031" max="1034" width="10.28515625" style="162" customWidth="1"/>
    <col min="1035" max="1038" width="0" style="162" hidden="1" customWidth="1"/>
    <col min="1039" max="1040" width="10.28515625" style="162" customWidth="1"/>
    <col min="1041" max="1282" width="9.140625" style="162"/>
    <col min="1283" max="1283" width="154.85546875" style="162" customWidth="1"/>
    <col min="1284" max="1284" width="2.28515625" style="162" customWidth="1"/>
    <col min="1285" max="1285" width="17.7109375" style="162" customWidth="1"/>
    <col min="1286" max="1286" width="43.42578125" style="162" customWidth="1"/>
    <col min="1287" max="1290" width="10.28515625" style="162" customWidth="1"/>
    <col min="1291" max="1294" width="0" style="162" hidden="1" customWidth="1"/>
    <col min="1295" max="1296" width="10.28515625" style="162" customWidth="1"/>
    <col min="1297" max="1538" width="9.140625" style="162"/>
    <col min="1539" max="1539" width="154.85546875" style="162" customWidth="1"/>
    <col min="1540" max="1540" width="2.28515625" style="162" customWidth="1"/>
    <col min="1541" max="1541" width="17.7109375" style="162" customWidth="1"/>
    <col min="1542" max="1542" width="43.42578125" style="162" customWidth="1"/>
    <col min="1543" max="1546" width="10.28515625" style="162" customWidth="1"/>
    <col min="1547" max="1550" width="0" style="162" hidden="1" customWidth="1"/>
    <col min="1551" max="1552" width="10.28515625" style="162" customWidth="1"/>
    <col min="1553" max="1794" width="9.140625" style="162"/>
    <col min="1795" max="1795" width="154.85546875" style="162" customWidth="1"/>
    <col min="1796" max="1796" width="2.28515625" style="162" customWidth="1"/>
    <col min="1797" max="1797" width="17.7109375" style="162" customWidth="1"/>
    <col min="1798" max="1798" width="43.42578125" style="162" customWidth="1"/>
    <col min="1799" max="1802" width="10.28515625" style="162" customWidth="1"/>
    <col min="1803" max="1806" width="0" style="162" hidden="1" customWidth="1"/>
    <col min="1807" max="1808" width="10.28515625" style="162" customWidth="1"/>
    <col min="1809" max="2050" width="9.140625" style="162"/>
    <col min="2051" max="2051" width="154.85546875" style="162" customWidth="1"/>
    <col min="2052" max="2052" width="2.28515625" style="162" customWidth="1"/>
    <col min="2053" max="2053" width="17.7109375" style="162" customWidth="1"/>
    <col min="2054" max="2054" width="43.42578125" style="162" customWidth="1"/>
    <col min="2055" max="2058" width="10.28515625" style="162" customWidth="1"/>
    <col min="2059" max="2062" width="0" style="162" hidden="1" customWidth="1"/>
    <col min="2063" max="2064" width="10.28515625" style="162" customWidth="1"/>
    <col min="2065" max="2306" width="9.140625" style="162"/>
    <col min="2307" max="2307" width="154.85546875" style="162" customWidth="1"/>
    <col min="2308" max="2308" width="2.28515625" style="162" customWidth="1"/>
    <col min="2309" max="2309" width="17.7109375" style="162" customWidth="1"/>
    <col min="2310" max="2310" width="43.42578125" style="162" customWidth="1"/>
    <col min="2311" max="2314" width="10.28515625" style="162" customWidth="1"/>
    <col min="2315" max="2318" width="0" style="162" hidden="1" customWidth="1"/>
    <col min="2319" max="2320" width="10.28515625" style="162" customWidth="1"/>
    <col min="2321" max="2562" width="9.140625" style="162"/>
    <col min="2563" max="2563" width="154.85546875" style="162" customWidth="1"/>
    <col min="2564" max="2564" width="2.28515625" style="162" customWidth="1"/>
    <col min="2565" max="2565" width="17.7109375" style="162" customWidth="1"/>
    <col min="2566" max="2566" width="43.42578125" style="162" customWidth="1"/>
    <col min="2567" max="2570" width="10.28515625" style="162" customWidth="1"/>
    <col min="2571" max="2574" width="0" style="162" hidden="1" customWidth="1"/>
    <col min="2575" max="2576" width="10.28515625" style="162" customWidth="1"/>
    <col min="2577" max="2818" width="9.140625" style="162"/>
    <col min="2819" max="2819" width="154.85546875" style="162" customWidth="1"/>
    <col min="2820" max="2820" width="2.28515625" style="162" customWidth="1"/>
    <col min="2821" max="2821" width="17.7109375" style="162" customWidth="1"/>
    <col min="2822" max="2822" width="43.42578125" style="162" customWidth="1"/>
    <col min="2823" max="2826" width="10.28515625" style="162" customWidth="1"/>
    <col min="2827" max="2830" width="0" style="162" hidden="1" customWidth="1"/>
    <col min="2831" max="2832" width="10.28515625" style="162" customWidth="1"/>
    <col min="2833" max="3074" width="9.140625" style="162"/>
    <col min="3075" max="3075" width="154.85546875" style="162" customWidth="1"/>
    <col min="3076" max="3076" width="2.28515625" style="162" customWidth="1"/>
    <col min="3077" max="3077" width="17.7109375" style="162" customWidth="1"/>
    <col min="3078" max="3078" width="43.42578125" style="162" customWidth="1"/>
    <col min="3079" max="3082" width="10.28515625" style="162" customWidth="1"/>
    <col min="3083" max="3086" width="0" style="162" hidden="1" customWidth="1"/>
    <col min="3087" max="3088" width="10.28515625" style="162" customWidth="1"/>
    <col min="3089" max="3330" width="9.140625" style="162"/>
    <col min="3331" max="3331" width="154.85546875" style="162" customWidth="1"/>
    <col min="3332" max="3332" width="2.28515625" style="162" customWidth="1"/>
    <col min="3333" max="3333" width="17.7109375" style="162" customWidth="1"/>
    <col min="3334" max="3334" width="43.42578125" style="162" customWidth="1"/>
    <col min="3335" max="3338" width="10.28515625" style="162" customWidth="1"/>
    <col min="3339" max="3342" width="0" style="162" hidden="1" customWidth="1"/>
    <col min="3343" max="3344" width="10.28515625" style="162" customWidth="1"/>
    <col min="3345" max="3586" width="9.140625" style="162"/>
    <col min="3587" max="3587" width="154.85546875" style="162" customWidth="1"/>
    <col min="3588" max="3588" width="2.28515625" style="162" customWidth="1"/>
    <col min="3589" max="3589" width="17.7109375" style="162" customWidth="1"/>
    <col min="3590" max="3590" width="43.42578125" style="162" customWidth="1"/>
    <col min="3591" max="3594" width="10.28515625" style="162" customWidth="1"/>
    <col min="3595" max="3598" width="0" style="162" hidden="1" customWidth="1"/>
    <col min="3599" max="3600" width="10.28515625" style="162" customWidth="1"/>
    <col min="3601" max="3842" width="9.140625" style="162"/>
    <col min="3843" max="3843" width="154.85546875" style="162" customWidth="1"/>
    <col min="3844" max="3844" width="2.28515625" style="162" customWidth="1"/>
    <col min="3845" max="3845" width="17.7109375" style="162" customWidth="1"/>
    <col min="3846" max="3846" width="43.42578125" style="162" customWidth="1"/>
    <col min="3847" max="3850" width="10.28515625" style="162" customWidth="1"/>
    <col min="3851" max="3854" width="0" style="162" hidden="1" customWidth="1"/>
    <col min="3855" max="3856" width="10.28515625" style="162" customWidth="1"/>
    <col min="3857" max="4098" width="9.140625" style="162"/>
    <col min="4099" max="4099" width="154.85546875" style="162" customWidth="1"/>
    <col min="4100" max="4100" width="2.28515625" style="162" customWidth="1"/>
    <col min="4101" max="4101" width="17.7109375" style="162" customWidth="1"/>
    <col min="4102" max="4102" width="43.42578125" style="162" customWidth="1"/>
    <col min="4103" max="4106" width="10.28515625" style="162" customWidth="1"/>
    <col min="4107" max="4110" width="0" style="162" hidden="1" customWidth="1"/>
    <col min="4111" max="4112" width="10.28515625" style="162" customWidth="1"/>
    <col min="4113" max="4354" width="9.140625" style="162"/>
    <col min="4355" max="4355" width="154.85546875" style="162" customWidth="1"/>
    <col min="4356" max="4356" width="2.28515625" style="162" customWidth="1"/>
    <col min="4357" max="4357" width="17.7109375" style="162" customWidth="1"/>
    <col min="4358" max="4358" width="43.42578125" style="162" customWidth="1"/>
    <col min="4359" max="4362" width="10.28515625" style="162" customWidth="1"/>
    <col min="4363" max="4366" width="0" style="162" hidden="1" customWidth="1"/>
    <col min="4367" max="4368" width="10.28515625" style="162" customWidth="1"/>
    <col min="4369" max="4610" width="9.140625" style="162"/>
    <col min="4611" max="4611" width="154.85546875" style="162" customWidth="1"/>
    <col min="4612" max="4612" width="2.28515625" style="162" customWidth="1"/>
    <col min="4613" max="4613" width="17.7109375" style="162" customWidth="1"/>
    <col min="4614" max="4614" width="43.42578125" style="162" customWidth="1"/>
    <col min="4615" max="4618" width="10.28515625" style="162" customWidth="1"/>
    <col min="4619" max="4622" width="0" style="162" hidden="1" customWidth="1"/>
    <col min="4623" max="4624" width="10.28515625" style="162" customWidth="1"/>
    <col min="4625" max="4866" width="9.140625" style="162"/>
    <col min="4867" max="4867" width="154.85546875" style="162" customWidth="1"/>
    <col min="4868" max="4868" width="2.28515625" style="162" customWidth="1"/>
    <col min="4869" max="4869" width="17.7109375" style="162" customWidth="1"/>
    <col min="4870" max="4870" width="43.42578125" style="162" customWidth="1"/>
    <col min="4871" max="4874" width="10.28515625" style="162" customWidth="1"/>
    <col min="4875" max="4878" width="0" style="162" hidden="1" customWidth="1"/>
    <col min="4879" max="4880" width="10.28515625" style="162" customWidth="1"/>
    <col min="4881" max="5122" width="9.140625" style="162"/>
    <col min="5123" max="5123" width="154.85546875" style="162" customWidth="1"/>
    <col min="5124" max="5124" width="2.28515625" style="162" customWidth="1"/>
    <col min="5125" max="5125" width="17.7109375" style="162" customWidth="1"/>
    <col min="5126" max="5126" width="43.42578125" style="162" customWidth="1"/>
    <col min="5127" max="5130" width="10.28515625" style="162" customWidth="1"/>
    <col min="5131" max="5134" width="0" style="162" hidden="1" customWidth="1"/>
    <col min="5135" max="5136" width="10.28515625" style="162" customWidth="1"/>
    <col min="5137" max="5378" width="9.140625" style="162"/>
    <col min="5379" max="5379" width="154.85546875" style="162" customWidth="1"/>
    <col min="5380" max="5380" width="2.28515625" style="162" customWidth="1"/>
    <col min="5381" max="5381" width="17.7109375" style="162" customWidth="1"/>
    <col min="5382" max="5382" width="43.42578125" style="162" customWidth="1"/>
    <col min="5383" max="5386" width="10.28515625" style="162" customWidth="1"/>
    <col min="5387" max="5390" width="0" style="162" hidden="1" customWidth="1"/>
    <col min="5391" max="5392" width="10.28515625" style="162" customWidth="1"/>
    <col min="5393" max="5634" width="9.140625" style="162"/>
    <col min="5635" max="5635" width="154.85546875" style="162" customWidth="1"/>
    <col min="5636" max="5636" width="2.28515625" style="162" customWidth="1"/>
    <col min="5637" max="5637" width="17.7109375" style="162" customWidth="1"/>
    <col min="5638" max="5638" width="43.42578125" style="162" customWidth="1"/>
    <col min="5639" max="5642" width="10.28515625" style="162" customWidth="1"/>
    <col min="5643" max="5646" width="0" style="162" hidden="1" customWidth="1"/>
    <col min="5647" max="5648" width="10.28515625" style="162" customWidth="1"/>
    <col min="5649" max="5890" width="9.140625" style="162"/>
    <col min="5891" max="5891" width="154.85546875" style="162" customWidth="1"/>
    <col min="5892" max="5892" width="2.28515625" style="162" customWidth="1"/>
    <col min="5893" max="5893" width="17.7109375" style="162" customWidth="1"/>
    <col min="5894" max="5894" width="43.42578125" style="162" customWidth="1"/>
    <col min="5895" max="5898" width="10.28515625" style="162" customWidth="1"/>
    <col min="5899" max="5902" width="0" style="162" hidden="1" customWidth="1"/>
    <col min="5903" max="5904" width="10.28515625" style="162" customWidth="1"/>
    <col min="5905" max="6146" width="9.140625" style="162"/>
    <col min="6147" max="6147" width="154.85546875" style="162" customWidth="1"/>
    <col min="6148" max="6148" width="2.28515625" style="162" customWidth="1"/>
    <col min="6149" max="6149" width="17.7109375" style="162" customWidth="1"/>
    <col min="6150" max="6150" width="43.42578125" style="162" customWidth="1"/>
    <col min="6151" max="6154" width="10.28515625" style="162" customWidth="1"/>
    <col min="6155" max="6158" width="0" style="162" hidden="1" customWidth="1"/>
    <col min="6159" max="6160" width="10.28515625" style="162" customWidth="1"/>
    <col min="6161" max="6402" width="9.140625" style="162"/>
    <col min="6403" max="6403" width="154.85546875" style="162" customWidth="1"/>
    <col min="6404" max="6404" width="2.28515625" style="162" customWidth="1"/>
    <col min="6405" max="6405" width="17.7109375" style="162" customWidth="1"/>
    <col min="6406" max="6406" width="43.42578125" style="162" customWidth="1"/>
    <col min="6407" max="6410" width="10.28515625" style="162" customWidth="1"/>
    <col min="6411" max="6414" width="0" style="162" hidden="1" customWidth="1"/>
    <col min="6415" max="6416" width="10.28515625" style="162" customWidth="1"/>
    <col min="6417" max="6658" width="9.140625" style="162"/>
    <col min="6659" max="6659" width="154.85546875" style="162" customWidth="1"/>
    <col min="6660" max="6660" width="2.28515625" style="162" customWidth="1"/>
    <col min="6661" max="6661" width="17.7109375" style="162" customWidth="1"/>
    <col min="6662" max="6662" width="43.42578125" style="162" customWidth="1"/>
    <col min="6663" max="6666" width="10.28515625" style="162" customWidth="1"/>
    <col min="6667" max="6670" width="0" style="162" hidden="1" customWidth="1"/>
    <col min="6671" max="6672" width="10.28515625" style="162" customWidth="1"/>
    <col min="6673" max="6914" width="9.140625" style="162"/>
    <col min="6915" max="6915" width="154.85546875" style="162" customWidth="1"/>
    <col min="6916" max="6916" width="2.28515625" style="162" customWidth="1"/>
    <col min="6917" max="6917" width="17.7109375" style="162" customWidth="1"/>
    <col min="6918" max="6918" width="43.42578125" style="162" customWidth="1"/>
    <col min="6919" max="6922" width="10.28515625" style="162" customWidth="1"/>
    <col min="6923" max="6926" width="0" style="162" hidden="1" customWidth="1"/>
    <col min="6927" max="6928" width="10.28515625" style="162" customWidth="1"/>
    <col min="6929" max="7170" width="9.140625" style="162"/>
    <col min="7171" max="7171" width="154.85546875" style="162" customWidth="1"/>
    <col min="7172" max="7172" width="2.28515625" style="162" customWidth="1"/>
    <col min="7173" max="7173" width="17.7109375" style="162" customWidth="1"/>
    <col min="7174" max="7174" width="43.42578125" style="162" customWidth="1"/>
    <col min="7175" max="7178" width="10.28515625" style="162" customWidth="1"/>
    <col min="7179" max="7182" width="0" style="162" hidden="1" customWidth="1"/>
    <col min="7183" max="7184" width="10.28515625" style="162" customWidth="1"/>
    <col min="7185" max="7426" width="9.140625" style="162"/>
    <col min="7427" max="7427" width="154.85546875" style="162" customWidth="1"/>
    <col min="7428" max="7428" width="2.28515625" style="162" customWidth="1"/>
    <col min="7429" max="7429" width="17.7109375" style="162" customWidth="1"/>
    <col min="7430" max="7430" width="43.42578125" style="162" customWidth="1"/>
    <col min="7431" max="7434" width="10.28515625" style="162" customWidth="1"/>
    <col min="7435" max="7438" width="0" style="162" hidden="1" customWidth="1"/>
    <col min="7439" max="7440" width="10.28515625" style="162" customWidth="1"/>
    <col min="7441" max="7682" width="9.140625" style="162"/>
    <col min="7683" max="7683" width="154.85546875" style="162" customWidth="1"/>
    <col min="7684" max="7684" width="2.28515625" style="162" customWidth="1"/>
    <col min="7685" max="7685" width="17.7109375" style="162" customWidth="1"/>
    <col min="7686" max="7686" width="43.42578125" style="162" customWidth="1"/>
    <col min="7687" max="7690" width="10.28515625" style="162" customWidth="1"/>
    <col min="7691" max="7694" width="0" style="162" hidden="1" customWidth="1"/>
    <col min="7695" max="7696" width="10.28515625" style="162" customWidth="1"/>
    <col min="7697" max="7938" width="9.140625" style="162"/>
    <col min="7939" max="7939" width="154.85546875" style="162" customWidth="1"/>
    <col min="7940" max="7940" width="2.28515625" style="162" customWidth="1"/>
    <col min="7941" max="7941" width="17.7109375" style="162" customWidth="1"/>
    <col min="7942" max="7942" width="43.42578125" style="162" customWidth="1"/>
    <col min="7943" max="7946" width="10.28515625" style="162" customWidth="1"/>
    <col min="7947" max="7950" width="0" style="162" hidden="1" customWidth="1"/>
    <col min="7951" max="7952" width="10.28515625" style="162" customWidth="1"/>
    <col min="7953" max="8194" width="9.140625" style="162"/>
    <col min="8195" max="8195" width="154.85546875" style="162" customWidth="1"/>
    <col min="8196" max="8196" width="2.28515625" style="162" customWidth="1"/>
    <col min="8197" max="8197" width="17.7109375" style="162" customWidth="1"/>
    <col min="8198" max="8198" width="43.42578125" style="162" customWidth="1"/>
    <col min="8199" max="8202" width="10.28515625" style="162" customWidth="1"/>
    <col min="8203" max="8206" width="0" style="162" hidden="1" customWidth="1"/>
    <col min="8207" max="8208" width="10.28515625" style="162" customWidth="1"/>
    <col min="8209" max="8450" width="9.140625" style="162"/>
    <col min="8451" max="8451" width="154.85546875" style="162" customWidth="1"/>
    <col min="8452" max="8452" width="2.28515625" style="162" customWidth="1"/>
    <col min="8453" max="8453" width="17.7109375" style="162" customWidth="1"/>
    <col min="8454" max="8454" width="43.42578125" style="162" customWidth="1"/>
    <col min="8455" max="8458" width="10.28515625" style="162" customWidth="1"/>
    <col min="8459" max="8462" width="0" style="162" hidden="1" customWidth="1"/>
    <col min="8463" max="8464" width="10.28515625" style="162" customWidth="1"/>
    <col min="8465" max="8706" width="9.140625" style="162"/>
    <col min="8707" max="8707" width="154.85546875" style="162" customWidth="1"/>
    <col min="8708" max="8708" width="2.28515625" style="162" customWidth="1"/>
    <col min="8709" max="8709" width="17.7109375" style="162" customWidth="1"/>
    <col min="8710" max="8710" width="43.42578125" style="162" customWidth="1"/>
    <col min="8711" max="8714" width="10.28515625" style="162" customWidth="1"/>
    <col min="8715" max="8718" width="0" style="162" hidden="1" customWidth="1"/>
    <col min="8719" max="8720" width="10.28515625" style="162" customWidth="1"/>
    <col min="8721" max="8962" width="9.140625" style="162"/>
    <col min="8963" max="8963" width="154.85546875" style="162" customWidth="1"/>
    <col min="8964" max="8964" width="2.28515625" style="162" customWidth="1"/>
    <col min="8965" max="8965" width="17.7109375" style="162" customWidth="1"/>
    <col min="8966" max="8966" width="43.42578125" style="162" customWidth="1"/>
    <col min="8967" max="8970" width="10.28515625" style="162" customWidth="1"/>
    <col min="8971" max="8974" width="0" style="162" hidden="1" customWidth="1"/>
    <col min="8975" max="8976" width="10.28515625" style="162" customWidth="1"/>
    <col min="8977" max="9218" width="9.140625" style="162"/>
    <col min="9219" max="9219" width="154.85546875" style="162" customWidth="1"/>
    <col min="9220" max="9220" width="2.28515625" style="162" customWidth="1"/>
    <col min="9221" max="9221" width="17.7109375" style="162" customWidth="1"/>
    <col min="9222" max="9222" width="43.42578125" style="162" customWidth="1"/>
    <col min="9223" max="9226" width="10.28515625" style="162" customWidth="1"/>
    <col min="9227" max="9230" width="0" style="162" hidden="1" customWidth="1"/>
    <col min="9231" max="9232" width="10.28515625" style="162" customWidth="1"/>
    <col min="9233" max="9474" width="9.140625" style="162"/>
    <col min="9475" max="9475" width="154.85546875" style="162" customWidth="1"/>
    <col min="9476" max="9476" width="2.28515625" style="162" customWidth="1"/>
    <col min="9477" max="9477" width="17.7109375" style="162" customWidth="1"/>
    <col min="9478" max="9478" width="43.42578125" style="162" customWidth="1"/>
    <col min="9479" max="9482" width="10.28515625" style="162" customWidth="1"/>
    <col min="9483" max="9486" width="0" style="162" hidden="1" customWidth="1"/>
    <col min="9487" max="9488" width="10.28515625" style="162" customWidth="1"/>
    <col min="9489" max="9730" width="9.140625" style="162"/>
    <col min="9731" max="9731" width="154.85546875" style="162" customWidth="1"/>
    <col min="9732" max="9732" width="2.28515625" style="162" customWidth="1"/>
    <col min="9733" max="9733" width="17.7109375" style="162" customWidth="1"/>
    <col min="9734" max="9734" width="43.42578125" style="162" customWidth="1"/>
    <col min="9735" max="9738" width="10.28515625" style="162" customWidth="1"/>
    <col min="9739" max="9742" width="0" style="162" hidden="1" customWidth="1"/>
    <col min="9743" max="9744" width="10.28515625" style="162" customWidth="1"/>
    <col min="9745" max="9986" width="9.140625" style="162"/>
    <col min="9987" max="9987" width="154.85546875" style="162" customWidth="1"/>
    <col min="9988" max="9988" width="2.28515625" style="162" customWidth="1"/>
    <col min="9989" max="9989" width="17.7109375" style="162" customWidth="1"/>
    <col min="9990" max="9990" width="43.42578125" style="162" customWidth="1"/>
    <col min="9991" max="9994" width="10.28515625" style="162" customWidth="1"/>
    <col min="9995" max="9998" width="0" style="162" hidden="1" customWidth="1"/>
    <col min="9999" max="10000" width="10.28515625" style="162" customWidth="1"/>
    <col min="10001" max="10242" width="9.140625" style="162"/>
    <col min="10243" max="10243" width="154.85546875" style="162" customWidth="1"/>
    <col min="10244" max="10244" width="2.28515625" style="162" customWidth="1"/>
    <col min="10245" max="10245" width="17.7109375" style="162" customWidth="1"/>
    <col min="10246" max="10246" width="43.42578125" style="162" customWidth="1"/>
    <col min="10247" max="10250" width="10.28515625" style="162" customWidth="1"/>
    <col min="10251" max="10254" width="0" style="162" hidden="1" customWidth="1"/>
    <col min="10255" max="10256" width="10.28515625" style="162" customWidth="1"/>
    <col min="10257" max="10498" width="9.140625" style="162"/>
    <col min="10499" max="10499" width="154.85546875" style="162" customWidth="1"/>
    <col min="10500" max="10500" width="2.28515625" style="162" customWidth="1"/>
    <col min="10501" max="10501" width="17.7109375" style="162" customWidth="1"/>
    <col min="10502" max="10502" width="43.42578125" style="162" customWidth="1"/>
    <col min="10503" max="10506" width="10.28515625" style="162" customWidth="1"/>
    <col min="10507" max="10510" width="0" style="162" hidden="1" customWidth="1"/>
    <col min="10511" max="10512" width="10.28515625" style="162" customWidth="1"/>
    <col min="10513" max="10754" width="9.140625" style="162"/>
    <col min="10755" max="10755" width="154.85546875" style="162" customWidth="1"/>
    <col min="10756" max="10756" width="2.28515625" style="162" customWidth="1"/>
    <col min="10757" max="10757" width="17.7109375" style="162" customWidth="1"/>
    <col min="10758" max="10758" width="43.42578125" style="162" customWidth="1"/>
    <col min="10759" max="10762" width="10.28515625" style="162" customWidth="1"/>
    <col min="10763" max="10766" width="0" style="162" hidden="1" customWidth="1"/>
    <col min="10767" max="10768" width="10.28515625" style="162" customWidth="1"/>
    <col min="10769" max="11010" width="9.140625" style="162"/>
    <col min="11011" max="11011" width="154.85546875" style="162" customWidth="1"/>
    <col min="11012" max="11012" width="2.28515625" style="162" customWidth="1"/>
    <col min="11013" max="11013" width="17.7109375" style="162" customWidth="1"/>
    <col min="11014" max="11014" width="43.42578125" style="162" customWidth="1"/>
    <col min="11015" max="11018" width="10.28515625" style="162" customWidth="1"/>
    <col min="11019" max="11022" width="0" style="162" hidden="1" customWidth="1"/>
    <col min="11023" max="11024" width="10.28515625" style="162" customWidth="1"/>
    <col min="11025" max="11266" width="9.140625" style="162"/>
    <col min="11267" max="11267" width="154.85546875" style="162" customWidth="1"/>
    <col min="11268" max="11268" width="2.28515625" style="162" customWidth="1"/>
    <col min="11269" max="11269" width="17.7109375" style="162" customWidth="1"/>
    <col min="11270" max="11270" width="43.42578125" style="162" customWidth="1"/>
    <col min="11271" max="11274" width="10.28515625" style="162" customWidth="1"/>
    <col min="11275" max="11278" width="0" style="162" hidden="1" customWidth="1"/>
    <col min="11279" max="11280" width="10.28515625" style="162" customWidth="1"/>
    <col min="11281" max="11522" width="9.140625" style="162"/>
    <col min="11523" max="11523" width="154.85546875" style="162" customWidth="1"/>
    <col min="11524" max="11524" width="2.28515625" style="162" customWidth="1"/>
    <col min="11525" max="11525" width="17.7109375" style="162" customWidth="1"/>
    <col min="11526" max="11526" width="43.42578125" style="162" customWidth="1"/>
    <col min="11527" max="11530" width="10.28515625" style="162" customWidth="1"/>
    <col min="11531" max="11534" width="0" style="162" hidden="1" customWidth="1"/>
    <col min="11535" max="11536" width="10.28515625" style="162" customWidth="1"/>
    <col min="11537" max="11778" width="9.140625" style="162"/>
    <col min="11779" max="11779" width="154.85546875" style="162" customWidth="1"/>
    <col min="11780" max="11780" width="2.28515625" style="162" customWidth="1"/>
    <col min="11781" max="11781" width="17.7109375" style="162" customWidth="1"/>
    <col min="11782" max="11782" width="43.42578125" style="162" customWidth="1"/>
    <col min="11783" max="11786" width="10.28515625" style="162" customWidth="1"/>
    <col min="11787" max="11790" width="0" style="162" hidden="1" customWidth="1"/>
    <col min="11791" max="11792" width="10.28515625" style="162" customWidth="1"/>
    <col min="11793" max="12034" width="9.140625" style="162"/>
    <col min="12035" max="12035" width="154.85546875" style="162" customWidth="1"/>
    <col min="12036" max="12036" width="2.28515625" style="162" customWidth="1"/>
    <col min="12037" max="12037" width="17.7109375" style="162" customWidth="1"/>
    <col min="12038" max="12038" width="43.42578125" style="162" customWidth="1"/>
    <col min="12039" max="12042" width="10.28515625" style="162" customWidth="1"/>
    <col min="12043" max="12046" width="0" style="162" hidden="1" customWidth="1"/>
    <col min="12047" max="12048" width="10.28515625" style="162" customWidth="1"/>
    <col min="12049" max="12290" width="9.140625" style="162"/>
    <col min="12291" max="12291" width="154.85546875" style="162" customWidth="1"/>
    <col min="12292" max="12292" width="2.28515625" style="162" customWidth="1"/>
    <col min="12293" max="12293" width="17.7109375" style="162" customWidth="1"/>
    <col min="12294" max="12294" width="43.42578125" style="162" customWidth="1"/>
    <col min="12295" max="12298" width="10.28515625" style="162" customWidth="1"/>
    <col min="12299" max="12302" width="0" style="162" hidden="1" customWidth="1"/>
    <col min="12303" max="12304" width="10.28515625" style="162" customWidth="1"/>
    <col min="12305" max="12546" width="9.140625" style="162"/>
    <col min="12547" max="12547" width="154.85546875" style="162" customWidth="1"/>
    <col min="12548" max="12548" width="2.28515625" style="162" customWidth="1"/>
    <col min="12549" max="12549" width="17.7109375" style="162" customWidth="1"/>
    <col min="12550" max="12550" width="43.42578125" style="162" customWidth="1"/>
    <col min="12551" max="12554" width="10.28515625" style="162" customWidth="1"/>
    <col min="12555" max="12558" width="0" style="162" hidden="1" customWidth="1"/>
    <col min="12559" max="12560" width="10.28515625" style="162" customWidth="1"/>
    <col min="12561" max="12802" width="9.140625" style="162"/>
    <col min="12803" max="12803" width="154.85546875" style="162" customWidth="1"/>
    <col min="12804" max="12804" width="2.28515625" style="162" customWidth="1"/>
    <col min="12805" max="12805" width="17.7109375" style="162" customWidth="1"/>
    <col min="12806" max="12806" width="43.42578125" style="162" customWidth="1"/>
    <col min="12807" max="12810" width="10.28515625" style="162" customWidth="1"/>
    <col min="12811" max="12814" width="0" style="162" hidden="1" customWidth="1"/>
    <col min="12815" max="12816" width="10.28515625" style="162" customWidth="1"/>
    <col min="12817" max="13058" width="9.140625" style="162"/>
    <col min="13059" max="13059" width="154.85546875" style="162" customWidth="1"/>
    <col min="13060" max="13060" width="2.28515625" style="162" customWidth="1"/>
    <col min="13061" max="13061" width="17.7109375" style="162" customWidth="1"/>
    <col min="13062" max="13062" width="43.42578125" style="162" customWidth="1"/>
    <col min="13063" max="13066" width="10.28515625" style="162" customWidth="1"/>
    <col min="13067" max="13070" width="0" style="162" hidden="1" customWidth="1"/>
    <col min="13071" max="13072" width="10.28515625" style="162" customWidth="1"/>
    <col min="13073" max="13314" width="9.140625" style="162"/>
    <col min="13315" max="13315" width="154.85546875" style="162" customWidth="1"/>
    <col min="13316" max="13316" width="2.28515625" style="162" customWidth="1"/>
    <col min="13317" max="13317" width="17.7109375" style="162" customWidth="1"/>
    <col min="13318" max="13318" width="43.42578125" style="162" customWidth="1"/>
    <col min="13319" max="13322" width="10.28515625" style="162" customWidth="1"/>
    <col min="13323" max="13326" width="0" style="162" hidden="1" customWidth="1"/>
    <col min="13327" max="13328" width="10.28515625" style="162" customWidth="1"/>
    <col min="13329" max="13570" width="9.140625" style="162"/>
    <col min="13571" max="13571" width="154.85546875" style="162" customWidth="1"/>
    <col min="13572" max="13572" width="2.28515625" style="162" customWidth="1"/>
    <col min="13573" max="13573" width="17.7109375" style="162" customWidth="1"/>
    <col min="13574" max="13574" width="43.42578125" style="162" customWidth="1"/>
    <col min="13575" max="13578" width="10.28515625" style="162" customWidth="1"/>
    <col min="13579" max="13582" width="0" style="162" hidden="1" customWidth="1"/>
    <col min="13583" max="13584" width="10.28515625" style="162" customWidth="1"/>
    <col min="13585" max="13826" width="9.140625" style="162"/>
    <col min="13827" max="13827" width="154.85546875" style="162" customWidth="1"/>
    <col min="13828" max="13828" width="2.28515625" style="162" customWidth="1"/>
    <col min="13829" max="13829" width="17.7109375" style="162" customWidth="1"/>
    <col min="13830" max="13830" width="43.42578125" style="162" customWidth="1"/>
    <col min="13831" max="13834" width="10.28515625" style="162" customWidth="1"/>
    <col min="13835" max="13838" width="0" style="162" hidden="1" customWidth="1"/>
    <col min="13839" max="13840" width="10.28515625" style="162" customWidth="1"/>
    <col min="13841" max="14082" width="9.140625" style="162"/>
    <col min="14083" max="14083" width="154.85546875" style="162" customWidth="1"/>
    <col min="14084" max="14084" width="2.28515625" style="162" customWidth="1"/>
    <col min="14085" max="14085" width="17.7109375" style="162" customWidth="1"/>
    <col min="14086" max="14086" width="43.42578125" style="162" customWidth="1"/>
    <col min="14087" max="14090" width="10.28515625" style="162" customWidth="1"/>
    <col min="14091" max="14094" width="0" style="162" hidden="1" customWidth="1"/>
    <col min="14095" max="14096" width="10.28515625" style="162" customWidth="1"/>
    <col min="14097" max="14338" width="9.140625" style="162"/>
    <col min="14339" max="14339" width="154.85546875" style="162" customWidth="1"/>
    <col min="14340" max="14340" width="2.28515625" style="162" customWidth="1"/>
    <col min="14341" max="14341" width="17.7109375" style="162" customWidth="1"/>
    <col min="14342" max="14342" width="43.42578125" style="162" customWidth="1"/>
    <col min="14343" max="14346" width="10.28515625" style="162" customWidth="1"/>
    <col min="14347" max="14350" width="0" style="162" hidden="1" customWidth="1"/>
    <col min="14351" max="14352" width="10.28515625" style="162" customWidth="1"/>
    <col min="14353" max="14594" width="9.140625" style="162"/>
    <col min="14595" max="14595" width="154.85546875" style="162" customWidth="1"/>
    <col min="14596" max="14596" width="2.28515625" style="162" customWidth="1"/>
    <col min="14597" max="14597" width="17.7109375" style="162" customWidth="1"/>
    <col min="14598" max="14598" width="43.42578125" style="162" customWidth="1"/>
    <col min="14599" max="14602" width="10.28515625" style="162" customWidth="1"/>
    <col min="14603" max="14606" width="0" style="162" hidden="1" customWidth="1"/>
    <col min="14607" max="14608" width="10.28515625" style="162" customWidth="1"/>
    <col min="14609" max="14850" width="9.140625" style="162"/>
    <col min="14851" max="14851" width="154.85546875" style="162" customWidth="1"/>
    <col min="14852" max="14852" width="2.28515625" style="162" customWidth="1"/>
    <col min="14853" max="14853" width="17.7109375" style="162" customWidth="1"/>
    <col min="14854" max="14854" width="43.42578125" style="162" customWidth="1"/>
    <col min="14855" max="14858" width="10.28515625" style="162" customWidth="1"/>
    <col min="14859" max="14862" width="0" style="162" hidden="1" customWidth="1"/>
    <col min="14863" max="14864" width="10.28515625" style="162" customWidth="1"/>
    <col min="14865" max="15106" width="9.140625" style="162"/>
    <col min="15107" max="15107" width="154.85546875" style="162" customWidth="1"/>
    <col min="15108" max="15108" width="2.28515625" style="162" customWidth="1"/>
    <col min="15109" max="15109" width="17.7109375" style="162" customWidth="1"/>
    <col min="15110" max="15110" width="43.42578125" style="162" customWidth="1"/>
    <col min="15111" max="15114" width="10.28515625" style="162" customWidth="1"/>
    <col min="15115" max="15118" width="0" style="162" hidden="1" customWidth="1"/>
    <col min="15119" max="15120" width="10.28515625" style="162" customWidth="1"/>
    <col min="15121" max="15362" width="9.140625" style="162"/>
    <col min="15363" max="15363" width="154.85546875" style="162" customWidth="1"/>
    <col min="15364" max="15364" width="2.28515625" style="162" customWidth="1"/>
    <col min="15365" max="15365" width="17.7109375" style="162" customWidth="1"/>
    <col min="15366" max="15366" width="43.42578125" style="162" customWidth="1"/>
    <col min="15367" max="15370" width="10.28515625" style="162" customWidth="1"/>
    <col min="15371" max="15374" width="0" style="162" hidden="1" customWidth="1"/>
    <col min="15375" max="15376" width="10.28515625" style="162" customWidth="1"/>
    <col min="15377" max="15618" width="9.140625" style="162"/>
    <col min="15619" max="15619" width="154.85546875" style="162" customWidth="1"/>
    <col min="15620" max="15620" width="2.28515625" style="162" customWidth="1"/>
    <col min="15621" max="15621" width="17.7109375" style="162" customWidth="1"/>
    <col min="15622" max="15622" width="43.42578125" style="162" customWidth="1"/>
    <col min="15623" max="15626" width="10.28515625" style="162" customWidth="1"/>
    <col min="15627" max="15630" width="0" style="162" hidden="1" customWidth="1"/>
    <col min="15631" max="15632" width="10.28515625" style="162" customWidth="1"/>
    <col min="15633" max="15874" width="9.140625" style="162"/>
    <col min="15875" max="15875" width="154.85546875" style="162" customWidth="1"/>
    <col min="15876" max="15876" width="2.28515625" style="162" customWidth="1"/>
    <col min="15877" max="15877" width="17.7109375" style="162" customWidth="1"/>
    <col min="15878" max="15878" width="43.42578125" style="162" customWidth="1"/>
    <col min="15879" max="15882" width="10.28515625" style="162" customWidth="1"/>
    <col min="15883" max="15886" width="0" style="162" hidden="1" customWidth="1"/>
    <col min="15887" max="15888" width="10.28515625" style="162" customWidth="1"/>
    <col min="15889" max="16130" width="9.140625" style="162"/>
    <col min="16131" max="16131" width="154.85546875" style="162" customWidth="1"/>
    <col min="16132" max="16132" width="2.28515625" style="162" customWidth="1"/>
    <col min="16133" max="16133" width="17.7109375" style="162" customWidth="1"/>
    <col min="16134" max="16134" width="43.42578125" style="162" customWidth="1"/>
    <col min="16135" max="16138" width="10.28515625" style="162" customWidth="1"/>
    <col min="16139" max="16142" width="0" style="162" hidden="1" customWidth="1"/>
    <col min="16143" max="16144" width="10.28515625" style="162" customWidth="1"/>
    <col min="16145" max="16384" width="9.140625" style="162"/>
  </cols>
  <sheetData>
    <row r="1" spans="1:14" s="119" customFormat="1" ht="35.1" customHeight="1" thickBot="1" x14ac:dyDescent="0.3">
      <c r="A1" s="114"/>
      <c r="B1" s="114"/>
      <c r="C1" s="116"/>
      <c r="D1" s="117"/>
      <c r="E1" s="117"/>
      <c r="F1" s="118" t="s">
        <v>228</v>
      </c>
      <c r="H1" s="199" t="s">
        <v>40</v>
      </c>
    </row>
    <row r="2" spans="1:14" s="119" customFormat="1" ht="35.1" customHeight="1" x14ac:dyDescent="0.35">
      <c r="A2" s="122" t="s">
        <v>229</v>
      </c>
      <c r="B2" s="200"/>
      <c r="C2" s="124"/>
      <c r="D2" s="124"/>
      <c r="E2" s="125"/>
      <c r="F2" s="126" t="str">
        <f>IF(AND(ISBLANK($E$23),SUM('[1]t15(3)'!$W$1:$W$65536)&gt;0,$N$8&gt;0),"Attenzione: è necessario compilare la domanda LEG428 !!!","OK")</f>
        <v>OK</v>
      </c>
    </row>
    <row r="3" spans="1:14" s="133" customFormat="1" ht="35.1" customHeight="1" thickBot="1" x14ac:dyDescent="0.4">
      <c r="A3" s="122" t="s">
        <v>230</v>
      </c>
      <c r="B3" s="200"/>
      <c r="C3" s="129"/>
      <c r="D3" s="130"/>
      <c r="E3" s="131"/>
      <c r="F3" s="150"/>
      <c r="K3" s="201"/>
    </row>
    <row r="4" spans="1:14" s="140" customFormat="1" ht="35.1" customHeight="1" thickBot="1" x14ac:dyDescent="0.3">
      <c r="A4" s="134"/>
      <c r="B4" s="202"/>
      <c r="C4" s="136"/>
      <c r="D4" s="137"/>
      <c r="E4" s="138"/>
      <c r="F4" s="139" t="s">
        <v>231</v>
      </c>
    </row>
    <row r="5" spans="1:14" s="140" customFormat="1" ht="35.1" customHeight="1" x14ac:dyDescent="0.25">
      <c r="A5" s="142"/>
      <c r="B5" s="142"/>
      <c r="C5" s="144"/>
      <c r="D5" s="144"/>
      <c r="E5" s="145"/>
      <c r="F5" s="126" t="str">
        <f>IF(AND(ISBLANK(E13),ISBLANK(E15),ISBLANK(E17)),"OK",IF(AND(OR(ISBLANK(E13),YEAR(E13)&gt;[1]t1!L1-1),OR(ISBLANK(E15),YEAR(E15)&gt;[1]t1!L1-1),OR(ISBLANK(E17),YEAR(E17)&gt;[1]t1!L1-1)),"OK","Attenzione: almeno una data di certificazione è antececedente l'anno "&amp;[1]t1!L1&amp;", è necessario giustificare"))</f>
        <v>OK</v>
      </c>
    </row>
    <row r="6" spans="1:14" s="140" customFormat="1" ht="35.1" customHeight="1" thickBot="1" x14ac:dyDescent="0.3">
      <c r="A6" s="146" t="str">
        <f>[1]t1!$A$1</f>
        <v>REGIONI ED AUTONOMIE LOCALI - anno 2020</v>
      </c>
      <c r="B6" s="146"/>
      <c r="C6" s="148"/>
      <c r="D6" s="149"/>
      <c r="E6" s="149"/>
      <c r="F6" s="150"/>
    </row>
    <row r="7" spans="1:14" s="140" customFormat="1" ht="35.1" customHeight="1" x14ac:dyDescent="0.25">
      <c r="A7" s="203"/>
      <c r="B7" s="203"/>
      <c r="C7" s="153" t="s">
        <v>248</v>
      </c>
      <c r="F7" s="204"/>
      <c r="N7" s="66" t="s">
        <v>233</v>
      </c>
    </row>
    <row r="8" spans="1:14" s="140" customFormat="1" ht="15" customHeight="1" x14ac:dyDescent="0.25">
      <c r="A8" s="203"/>
      <c r="B8" s="203"/>
      <c r="C8" s="155"/>
      <c r="F8" s="204"/>
      <c r="N8" s="141">
        <f>(COUNTIF(E:E,"&lt;&gt;"&amp;"")+COUNTIF(C94,"&lt;&gt;"&amp;"")+COUNTIF(C97,"&lt;&gt;"&amp;""))</f>
        <v>27</v>
      </c>
    </row>
    <row r="9" spans="1:14" s="140" customFormat="1" ht="9.9499999999999993" customHeight="1" x14ac:dyDescent="0.25">
      <c r="A9" s="203"/>
      <c r="B9" s="203"/>
      <c r="C9" s="155"/>
      <c r="F9" s="204"/>
      <c r="N9" s="66"/>
    </row>
    <row r="10" spans="1:14" ht="9.9499999999999993" customHeight="1" x14ac:dyDescent="0.2">
      <c r="A10" s="156"/>
      <c r="B10" s="156"/>
      <c r="C10" s="158"/>
      <c r="D10" s="156"/>
      <c r="E10" s="159"/>
      <c r="F10" s="204"/>
    </row>
    <row r="11" spans="1:14" s="167" customFormat="1" ht="35.1" customHeight="1" x14ac:dyDescent="0.25">
      <c r="A11" s="163" t="s">
        <v>249</v>
      </c>
      <c r="B11" s="163"/>
      <c r="C11" s="164" t="s">
        <v>250</v>
      </c>
      <c r="D11" s="163"/>
      <c r="E11" s="165"/>
      <c r="F11" s="204"/>
      <c r="K11" s="66" t="s">
        <v>251</v>
      </c>
      <c r="L11" s="66" t="s">
        <v>252</v>
      </c>
      <c r="M11" s="66" t="s">
        <v>253</v>
      </c>
      <c r="N11" s="66" t="s">
        <v>16</v>
      </c>
    </row>
    <row r="12" spans="1:14" s="167" customFormat="1" ht="4.3499999999999996" customHeight="1" x14ac:dyDescent="0.25">
      <c r="A12" s="171"/>
      <c r="B12" s="171"/>
      <c r="C12" s="171"/>
      <c r="D12" s="171"/>
      <c r="E12" s="181"/>
      <c r="F12" s="166"/>
      <c r="K12" s="205"/>
      <c r="L12" s="205"/>
      <c r="M12" s="205"/>
      <c r="N12" s="205"/>
    </row>
    <row r="13" spans="1:14" s="167" customFormat="1" ht="30" customHeight="1" x14ac:dyDescent="0.25">
      <c r="A13" s="170" t="s">
        <v>254</v>
      </c>
      <c r="B13" s="157" t="s">
        <v>255</v>
      </c>
      <c r="C13" s="174" t="s">
        <v>256</v>
      </c>
      <c r="E13" s="206">
        <v>44175</v>
      </c>
      <c r="F13" s="187" t="str">
        <f ca="1">IF(ISBLANK(E13),"",IF(AND(E13&gt;=DATE([1]t1!$L$1-2,1,1),E13&lt;=TODAY()),"","Digitare una data non anteriore al 1 Gennaio "&amp;[1]t1!$L$1-1&amp;" (gg/mm/aaaa)"))</f>
        <v/>
      </c>
      <c r="K13" s="177" t="str">
        <f>LEFT(A13,3)</f>
        <v>GEN</v>
      </c>
      <c r="L13" s="177" t="str">
        <f>RIGHT(A13,3)</f>
        <v>353</v>
      </c>
      <c r="M13" s="177" t="str">
        <f>B13</f>
        <v>DATE</v>
      </c>
      <c r="N13" s="177" t="str">
        <f ca="1">IF(AND(E13&gt;=DATE(2019,1,1),E13&lt;=TODAY()),"'"&amp;DAY(E13)&amp;"/"&amp;MONTH(E13)&amp;"/"&amp;YEAR(E13),"")</f>
        <v>'10/12/2020</v>
      </c>
    </row>
    <row r="14" spans="1:14" s="167" customFormat="1" ht="4.3499999999999996" customHeight="1" x14ac:dyDescent="0.25">
      <c r="A14" s="170"/>
      <c r="B14" s="179"/>
      <c r="C14" s="207"/>
      <c r="D14" s="171"/>
      <c r="E14" s="159"/>
      <c r="F14" s="187"/>
      <c r="H14" s="168"/>
      <c r="I14" s="169"/>
    </row>
    <row r="15" spans="1:14" s="167" customFormat="1" ht="30" customHeight="1" x14ac:dyDescent="0.25">
      <c r="A15" s="170" t="s">
        <v>257</v>
      </c>
      <c r="B15" s="157" t="s">
        <v>255</v>
      </c>
      <c r="C15" s="174" t="s">
        <v>258</v>
      </c>
      <c r="E15" s="206">
        <v>44176</v>
      </c>
      <c r="F15" s="187" t="str">
        <f ca="1">IF(ISBLANK(E15),"",IF(AND(E15&gt;=DATE([1]t1!$L$1-2,1,1),E15&lt;=TODAY()),"","Digitare una data non anteriore al 1 Gennaio "&amp;[1]t1!$L$1-1&amp;" (gg/mm/aaaa)"))</f>
        <v/>
      </c>
      <c r="K15" s="177" t="str">
        <f>LEFT(A15,3)</f>
        <v>GEN</v>
      </c>
      <c r="L15" s="177" t="str">
        <f>RIGHT(A15,3)</f>
        <v>354</v>
      </c>
      <c r="M15" s="177" t="str">
        <f>B15</f>
        <v>DATE</v>
      </c>
      <c r="N15" s="177" t="str">
        <f ca="1">IF(AND(E15&gt;=DATE(2019,1,1),E15&lt;=TODAY()),"'"&amp;DAY(E15)&amp;"/"&amp;MONTH(E15)&amp;"/"&amp;YEAR(E15),"")</f>
        <v>'11/12/2020</v>
      </c>
    </row>
    <row r="16" spans="1:14" s="167" customFormat="1" ht="4.3499999999999996" customHeight="1" x14ac:dyDescent="0.25">
      <c r="A16" s="170"/>
      <c r="B16" s="157"/>
      <c r="C16" s="174"/>
      <c r="E16" s="208"/>
      <c r="F16" s="187"/>
      <c r="K16" s="177"/>
      <c r="L16" s="177"/>
      <c r="M16" s="177"/>
      <c r="N16" s="177"/>
    </row>
    <row r="17" spans="1:14" s="167" customFormat="1" ht="30" customHeight="1" x14ac:dyDescent="0.25">
      <c r="A17" s="170" t="s">
        <v>259</v>
      </c>
      <c r="B17" s="157" t="s">
        <v>255</v>
      </c>
      <c r="C17" s="174" t="s">
        <v>260</v>
      </c>
      <c r="E17" s="206"/>
      <c r="F17" s="187" t="str">
        <f ca="1">IF(ISBLANK(E17),"",IF(AND(E17&gt;=DATE([1]t1!$L$1-2,1,1),E17&lt;=TODAY()),"","Digitare una data non anteriore al 1 Gennaio "&amp;[1]t1!$L$1-1&amp;" (gg/mm/aaaa)"))</f>
        <v/>
      </c>
      <c r="K17" s="177" t="str">
        <f>LEFT(A17,3)</f>
        <v>GEN</v>
      </c>
      <c r="L17" s="177" t="str">
        <f>RIGHT(A17,3)</f>
        <v>355</v>
      </c>
      <c r="M17" s="177" t="str">
        <f>B17</f>
        <v>DATE</v>
      </c>
      <c r="N17" s="177" t="str">
        <f ca="1">IF(AND(E17&gt;=DATE(2019,1,1),E17&lt;=TODAY()),"'"&amp;DAY(E17)&amp;"/"&amp;MONTH(E17)&amp;"/"&amp;YEAR(E17),"")</f>
        <v/>
      </c>
    </row>
    <row r="18" spans="1:14" s="167" customFormat="1" ht="4.3499999999999996" customHeight="1" x14ac:dyDescent="0.25">
      <c r="A18" s="170"/>
      <c r="B18" s="179"/>
      <c r="C18" s="171"/>
      <c r="D18" s="171"/>
      <c r="E18" s="159"/>
      <c r="F18" s="166"/>
      <c r="H18" s="168"/>
      <c r="I18" s="169"/>
    </row>
    <row r="19" spans="1:14" s="167" customFormat="1" ht="30" customHeight="1" x14ac:dyDescent="0.25">
      <c r="A19" s="170" t="s">
        <v>261</v>
      </c>
      <c r="B19" s="157" t="s">
        <v>237</v>
      </c>
      <c r="C19" s="166" t="s">
        <v>262</v>
      </c>
      <c r="E19" s="175">
        <v>0</v>
      </c>
      <c r="F19" s="187" t="str">
        <f>IF(AND(SUM(E13:E17)&gt;0,F5="ok",E19&gt;0),"Attenzione, dato incoerente",IF(ISBLANK(E19),"",IF(ISNUMBER(E19),IF(E19-INT(E19)=0,"","  Errore ! Inserire un numero intero senza decimali"),"  Errore ! Inserire un numero intero senza decimali")))</f>
        <v/>
      </c>
      <c r="K19" s="177" t="str">
        <f>LEFT(A19,3)</f>
        <v>GEN</v>
      </c>
      <c r="L19" s="177" t="str">
        <f>RIGHT(A19,3)</f>
        <v>195</v>
      </c>
      <c r="M19" s="177" t="str">
        <f>B19</f>
        <v>INT</v>
      </c>
      <c r="N19" s="177">
        <f>IF(ISNUMBER(E19),ROUND(E19,0),"")</f>
        <v>0</v>
      </c>
    </row>
    <row r="20" spans="1:14" s="167" customFormat="1" ht="4.3499999999999996" customHeight="1" x14ac:dyDescent="0.25">
      <c r="A20" s="209"/>
      <c r="B20" s="209"/>
      <c r="C20" s="171"/>
      <c r="D20" s="171"/>
      <c r="E20" s="181"/>
      <c r="F20" s="210"/>
    </row>
    <row r="21" spans="1:14" s="167" customFormat="1" ht="30" customHeight="1" x14ac:dyDescent="0.25">
      <c r="A21" s="163" t="s">
        <v>234</v>
      </c>
      <c r="B21" s="163"/>
      <c r="C21" s="164" t="s">
        <v>235</v>
      </c>
      <c r="D21" s="163"/>
      <c r="E21" s="165"/>
      <c r="F21" s="210"/>
    </row>
    <row r="22" spans="1:14" s="167" customFormat="1" ht="4.3499999999999996" customHeight="1" x14ac:dyDescent="0.25">
      <c r="A22" s="171"/>
      <c r="B22" s="171"/>
      <c r="C22" s="171"/>
      <c r="D22" s="171"/>
      <c r="E22" s="181"/>
      <c r="F22" s="210"/>
    </row>
    <row r="23" spans="1:14" s="167" customFormat="1" ht="30" customHeight="1" x14ac:dyDescent="0.25">
      <c r="A23" s="172" t="s">
        <v>236</v>
      </c>
      <c r="B23" s="173" t="s">
        <v>237</v>
      </c>
      <c r="C23" s="174" t="s">
        <v>238</v>
      </c>
      <c r="D23" s="108"/>
      <c r="E23" s="180">
        <v>232282</v>
      </c>
      <c r="F23" s="176" t="str">
        <f>IF(ISBLANK(E23),"",IF(ISNUMBER(E23),IF(E23-INT(E23)=0,"","  Errore ! Inserire un numero intero senza decimali"),"  Errore ! Inserire un numero intero senza decimali"))</f>
        <v/>
      </c>
      <c r="K23" s="177" t="str">
        <f>LEFT(A23,3)</f>
        <v>LEG</v>
      </c>
      <c r="L23" s="177" t="str">
        <f>RIGHT(A23,3)</f>
        <v>428</v>
      </c>
      <c r="M23" s="177" t="str">
        <f>B23</f>
        <v>INT</v>
      </c>
      <c r="N23" s="177">
        <f>IF(ISNUMBER(E23),ROUND(E23,0),"")</f>
        <v>232282</v>
      </c>
    </row>
    <row r="24" spans="1:14" s="167" customFormat="1" ht="3.75" customHeight="1" x14ac:dyDescent="0.25">
      <c r="A24" s="172"/>
      <c r="B24" s="172"/>
      <c r="C24" s="207"/>
      <c r="D24" s="171"/>
      <c r="E24" s="159"/>
      <c r="F24" s="210"/>
    </row>
    <row r="25" spans="1:14" s="212" customFormat="1" ht="30" customHeight="1" x14ac:dyDescent="0.25">
      <c r="A25" s="172" t="s">
        <v>263</v>
      </c>
      <c r="B25" s="173" t="s">
        <v>237</v>
      </c>
      <c r="C25" s="174" t="s">
        <v>264</v>
      </c>
      <c r="D25" s="108"/>
      <c r="E25" s="180"/>
      <c r="F25" s="211" t="str">
        <f>IF(ISBLANK(E25),"",IF(ISNUMBER(E25),IF(E25-INT(E25)=0,"","  Errore ! Inserire un numero intero senza decimali"),"  Errore ! Inserire un numero intero senza decimali"))</f>
        <v/>
      </c>
      <c r="K25" s="213" t="str">
        <f>LEFT(A25,3)</f>
        <v>LEG</v>
      </c>
      <c r="L25" s="213" t="str">
        <f>RIGHT(A25,3)</f>
        <v>429</v>
      </c>
      <c r="M25" s="213" t="str">
        <f>B25</f>
        <v>INT</v>
      </c>
      <c r="N25" s="213" t="str">
        <f>IF(ISNUMBER(E25),ROUND(E25,0),"")</f>
        <v/>
      </c>
    </row>
    <row r="26" spans="1:14" s="212" customFormat="1" ht="4.3499999999999996" customHeight="1" x14ac:dyDescent="0.25">
      <c r="A26" s="214"/>
      <c r="B26" s="215"/>
      <c r="C26" s="214"/>
      <c r="D26" s="216"/>
      <c r="E26" s="217"/>
      <c r="F26" s="218"/>
    </row>
    <row r="27" spans="1:14" s="167" customFormat="1" ht="30" customHeight="1" x14ac:dyDescent="0.25">
      <c r="A27" s="172" t="s">
        <v>239</v>
      </c>
      <c r="B27" s="173" t="s">
        <v>237</v>
      </c>
      <c r="C27" s="174" t="s">
        <v>240</v>
      </c>
      <c r="D27" s="108"/>
      <c r="E27" s="180">
        <v>30926</v>
      </c>
      <c r="F27" s="176" t="str">
        <f>IF(ISBLANK(E27),"",IF(ISNUMBER(E27),IF(E27-INT(E27)=0,"","  Errore ! Inserire un numero intero senza decimali"),"  Errore ! Inserire un numero intero senza decimali"))</f>
        <v/>
      </c>
      <c r="K27" s="177" t="str">
        <f>LEFT(A27,3)</f>
        <v>LEG</v>
      </c>
      <c r="L27" s="177" t="str">
        <f>RIGHT(A27,3)</f>
        <v>398</v>
      </c>
      <c r="M27" s="177" t="str">
        <f>B27</f>
        <v>INT</v>
      </c>
      <c r="N27" s="177">
        <f>IF(ISNUMBER(E27),ROUND(E27,0),"")</f>
        <v>30926</v>
      </c>
    </row>
    <row r="28" spans="1:14" s="167" customFormat="1" ht="4.3499999999999996" customHeight="1" x14ac:dyDescent="0.25">
      <c r="A28" s="172"/>
      <c r="B28" s="172"/>
      <c r="C28" s="207"/>
      <c r="D28" s="171"/>
      <c r="E28" s="159"/>
      <c r="F28" s="210"/>
    </row>
    <row r="29" spans="1:14" s="167" customFormat="1" ht="30" customHeight="1" x14ac:dyDescent="0.25">
      <c r="A29" s="172" t="s">
        <v>265</v>
      </c>
      <c r="B29" s="173" t="s">
        <v>237</v>
      </c>
      <c r="C29" s="174" t="s">
        <v>266</v>
      </c>
      <c r="D29" s="108"/>
      <c r="E29" s="180">
        <v>17633</v>
      </c>
      <c r="F29" s="187" t="str">
        <f>IF(ISBLANK(E29),"",IF(ISNUMBER(E29),IF(E29-INT(E29)=0,"","  Errore ! Inserire un numero intero senza decimali"),"  Errore ! Inserire un numero intero senza decimali"))</f>
        <v/>
      </c>
      <c r="K29" s="177" t="str">
        <f>LEFT(A29,3)</f>
        <v>LEG</v>
      </c>
      <c r="L29" s="177" t="str">
        <f>RIGHT(A29,3)</f>
        <v>362</v>
      </c>
      <c r="M29" s="177" t="str">
        <f>B29</f>
        <v>INT</v>
      </c>
      <c r="N29" s="177">
        <f>IF(ISNUMBER(E29),ROUND(E29,0),"")</f>
        <v>17633</v>
      </c>
    </row>
    <row r="30" spans="1:14" s="167" customFormat="1" ht="4.3499999999999996" customHeight="1" x14ac:dyDescent="0.25">
      <c r="A30" s="172"/>
      <c r="B30" s="173"/>
      <c r="C30" s="174"/>
      <c r="D30" s="108"/>
      <c r="E30" s="219"/>
      <c r="F30" s="187"/>
      <c r="K30" s="177"/>
      <c r="L30" s="177"/>
      <c r="M30" s="177"/>
      <c r="N30" s="177"/>
    </row>
    <row r="31" spans="1:14" s="167" customFormat="1" ht="30" customHeight="1" x14ac:dyDescent="0.25">
      <c r="A31" s="172" t="s">
        <v>267</v>
      </c>
      <c r="B31" s="173" t="s">
        <v>237</v>
      </c>
      <c r="C31" s="174" t="s">
        <v>268</v>
      </c>
      <c r="D31" s="108"/>
      <c r="E31" s="180"/>
      <c r="F31" s="187" t="str">
        <f>IF(ISBLANK(E31),"",IF(ISNUMBER(E31),IF(E31-INT(E31)=0,"","  Errore ! Inserire un numero intero senza decimali"),"  Errore ! Inserire un numero intero senza decimali"))</f>
        <v/>
      </c>
      <c r="K31" s="177" t="str">
        <f>LEFT(A31,3)</f>
        <v>LEG</v>
      </c>
      <c r="L31" s="177" t="str">
        <f>RIGHT(A31,3)</f>
        <v>364</v>
      </c>
      <c r="M31" s="177" t="str">
        <f>B31</f>
        <v>INT</v>
      </c>
      <c r="N31" s="177" t="str">
        <f>IF(ISNUMBER(E31),ROUND(E31,0),"")</f>
        <v/>
      </c>
    </row>
    <row r="32" spans="1:14" s="167" customFormat="1" ht="4.3499999999999996" customHeight="1" x14ac:dyDescent="0.25">
      <c r="A32" s="172"/>
      <c r="B32" s="172"/>
      <c r="C32" s="207"/>
      <c r="D32" s="207"/>
      <c r="E32" s="220"/>
      <c r="F32" s="210"/>
    </row>
    <row r="33" spans="1:14" s="167" customFormat="1" ht="30" customHeight="1" x14ac:dyDescent="0.25">
      <c r="A33" s="172" t="s">
        <v>269</v>
      </c>
      <c r="B33" s="173" t="s">
        <v>237</v>
      </c>
      <c r="C33" s="174" t="s">
        <v>270</v>
      </c>
      <c r="E33" s="175"/>
      <c r="F33" s="176" t="str">
        <f>IF(ISBLANK(E33),"",IF(ISNUMBER(E33),IF(E33-INT(E33)=0,"","  Errore ! Inserire un numero intero senza decimali"),"  Errore ! Inserire un numero intero senza decimali"))</f>
        <v/>
      </c>
      <c r="K33" s="177" t="str">
        <f>LEFT(A33,3)</f>
        <v>LEG</v>
      </c>
      <c r="L33" s="177" t="str">
        <f>RIGHT(A33,3)</f>
        <v>265</v>
      </c>
      <c r="M33" s="177" t="str">
        <f>B33</f>
        <v>INT</v>
      </c>
      <c r="N33" s="177" t="str">
        <f>IF(ISNUMBER(E33),ROUND(E33,0),"")</f>
        <v/>
      </c>
    </row>
    <row r="34" spans="1:14" s="167" customFormat="1" ht="4.3499999999999996" customHeight="1" x14ac:dyDescent="0.25">
      <c r="A34" s="209"/>
      <c r="B34" s="179"/>
      <c r="C34" s="171"/>
      <c r="D34" s="171"/>
      <c r="E34" s="181"/>
      <c r="F34" s="166"/>
      <c r="H34" s="168"/>
      <c r="I34" s="169"/>
    </row>
    <row r="35" spans="1:14" s="167" customFormat="1" ht="30" customHeight="1" x14ac:dyDescent="0.25">
      <c r="A35" s="163" t="s">
        <v>271</v>
      </c>
      <c r="B35" s="163"/>
      <c r="C35" s="164" t="s">
        <v>272</v>
      </c>
      <c r="D35" s="163"/>
      <c r="E35" s="165"/>
      <c r="F35" s="210"/>
    </row>
    <row r="36" spans="1:14" s="167" customFormat="1" ht="4.3499999999999996" customHeight="1" x14ac:dyDescent="0.25">
      <c r="A36" s="171"/>
      <c r="B36" s="171"/>
      <c r="C36" s="171"/>
      <c r="D36" s="171"/>
      <c r="E36" s="181"/>
      <c r="F36" s="210"/>
    </row>
    <row r="37" spans="1:14" s="167" customFormat="1" ht="30" customHeight="1" x14ac:dyDescent="0.25">
      <c r="A37" s="172" t="s">
        <v>273</v>
      </c>
      <c r="B37" s="173" t="s">
        <v>237</v>
      </c>
      <c r="C37" s="174" t="s">
        <v>274</v>
      </c>
      <c r="D37" s="108"/>
      <c r="E37" s="180">
        <v>5</v>
      </c>
      <c r="F37" s="187" t="str">
        <f>IF(ISBLANK(E37),"",IF(ISNUMBER(E37),IF(E37-INT(E37)=0,"","  Errore ! Inserire un numero intero senza decimali"),"  Errore ! Inserire un numero intero senza decimali"))</f>
        <v/>
      </c>
      <c r="K37" s="177" t="str">
        <f>LEFT(A37,3)</f>
        <v>ORG</v>
      </c>
      <c r="L37" s="177" t="str">
        <f>RIGHT(A37,3)</f>
        <v>365</v>
      </c>
      <c r="M37" s="177" t="str">
        <f>B37</f>
        <v>INT</v>
      </c>
      <c r="N37" s="177">
        <f>IF(ISNUMBER(E37),ROUND(E37,0),"")</f>
        <v>5</v>
      </c>
    </row>
    <row r="38" spans="1:14" s="167" customFormat="1" ht="4.3499999999999996" customHeight="1" x14ac:dyDescent="0.25">
      <c r="A38" s="170"/>
      <c r="B38" s="170"/>
      <c r="C38" s="171"/>
      <c r="D38" s="171"/>
      <c r="E38" s="159"/>
      <c r="F38" s="210"/>
    </row>
    <row r="39" spans="1:14" s="167" customFormat="1" ht="30" customHeight="1" x14ac:dyDescent="0.25">
      <c r="A39" s="170" t="s">
        <v>275</v>
      </c>
      <c r="B39" s="157" t="s">
        <v>237</v>
      </c>
      <c r="C39" s="166" t="s">
        <v>276</v>
      </c>
      <c r="E39" s="175">
        <v>1</v>
      </c>
      <c r="F39" s="187" t="str">
        <f>IF(ISBLANK(E39),"",IF(ISNUMBER(E39),IF(E39-INT(E39)=0,"","  Errore ! Inserire un numero intero senza decimali"),"  Errore ! Inserire un numero intero senza decimali"))</f>
        <v/>
      </c>
      <c r="K39" s="177" t="str">
        <f>LEFT(A39,3)</f>
        <v>ORG</v>
      </c>
      <c r="L39" s="177" t="str">
        <f>RIGHT(A39,3)</f>
        <v>145</v>
      </c>
      <c r="M39" s="177" t="str">
        <f>B39</f>
        <v>INT</v>
      </c>
      <c r="N39" s="177">
        <f>IF(ISNUMBER(E39),ROUND(E39,0),"")</f>
        <v>1</v>
      </c>
    </row>
    <row r="40" spans="1:14" s="167" customFormat="1" ht="4.3499999999999996" customHeight="1" x14ac:dyDescent="0.25">
      <c r="A40" s="209"/>
      <c r="B40" s="209"/>
      <c r="C40" s="171"/>
      <c r="D40" s="171"/>
      <c r="E40" s="159"/>
      <c r="F40" s="210"/>
    </row>
    <row r="41" spans="1:14" s="167" customFormat="1" ht="30" customHeight="1" x14ac:dyDescent="0.25">
      <c r="A41" s="170" t="s">
        <v>277</v>
      </c>
      <c r="B41" s="157" t="s">
        <v>237</v>
      </c>
      <c r="C41" s="166" t="s">
        <v>278</v>
      </c>
      <c r="E41" s="175">
        <v>0</v>
      </c>
      <c r="F41" s="187" t="str">
        <f>IF(ISBLANK(E41),"",IF(ISNUMBER(E41),IF(E41-INT(E41)=0,"","  Errore ! Inserire un numero intero senza decimali"),"  Errore ! Inserire un numero intero senza decimali"))</f>
        <v/>
      </c>
      <c r="K41" s="177" t="str">
        <f>LEFT(A41,3)</f>
        <v>ORG</v>
      </c>
      <c r="L41" s="177" t="str">
        <f>RIGHT(A41,3)</f>
        <v>160</v>
      </c>
      <c r="M41" s="177" t="str">
        <f>B41</f>
        <v>INT</v>
      </c>
      <c r="N41" s="177">
        <f>IF(ISNUMBER(E41),ROUND(E41,0),"")</f>
        <v>0</v>
      </c>
    </row>
    <row r="42" spans="1:14" s="167" customFormat="1" ht="4.3499999999999996" customHeight="1" x14ac:dyDescent="0.25">
      <c r="A42" s="170"/>
      <c r="B42" s="170"/>
      <c r="C42" s="171"/>
      <c r="D42" s="171"/>
      <c r="E42" s="159"/>
      <c r="F42" s="210"/>
    </row>
    <row r="43" spans="1:14" s="167" customFormat="1" ht="30" customHeight="1" x14ac:dyDescent="0.25">
      <c r="A43" s="172" t="s">
        <v>279</v>
      </c>
      <c r="B43" s="157" t="s">
        <v>237</v>
      </c>
      <c r="C43" s="166" t="s">
        <v>280</v>
      </c>
      <c r="E43" s="175">
        <v>4</v>
      </c>
      <c r="F43" s="187" t="str">
        <f>IF(ISBLANK(E43),"",IF(ISNUMBER(E43),IF(E43-INT(E43)=0,"","  Errore ! Inserire un numero intero senza decimali"),"  Errore ! Inserire un numero intero senza decimali"))</f>
        <v/>
      </c>
      <c r="K43" s="177" t="str">
        <f>LEFT(A43,3)</f>
        <v>ORG</v>
      </c>
      <c r="L43" s="177" t="str">
        <f>RIGHT(A43,3)</f>
        <v>154</v>
      </c>
      <c r="M43" s="177" t="str">
        <f>B43</f>
        <v>INT</v>
      </c>
      <c r="N43" s="177">
        <f>IF(ISNUMBER(E43),ROUND(E43,0),"")</f>
        <v>4</v>
      </c>
    </row>
    <row r="44" spans="1:14" s="167" customFormat="1" ht="4.3499999999999996" customHeight="1" x14ac:dyDescent="0.25">
      <c r="A44" s="170"/>
      <c r="B44" s="170"/>
      <c r="C44" s="171"/>
      <c r="D44" s="171"/>
      <c r="E44" s="159"/>
      <c r="F44" s="210"/>
    </row>
    <row r="45" spans="1:14" s="167" customFormat="1" ht="30" customHeight="1" x14ac:dyDescent="0.25">
      <c r="A45" s="170" t="s">
        <v>281</v>
      </c>
      <c r="B45" s="157" t="s">
        <v>237</v>
      </c>
      <c r="C45" s="166" t="s">
        <v>282</v>
      </c>
      <c r="E45" s="175">
        <v>12900</v>
      </c>
      <c r="F45" s="187" t="str">
        <f>IF(ISBLANK(E45),"",IF(ISNUMBER(E45),IF(E45-INT(E45)=0,"","  Errore ! Inserire un numero intero senza decimali"),"  Errore ! Inserire un numero intero senza decimali"))</f>
        <v/>
      </c>
      <c r="K45" s="177" t="str">
        <f>LEFT(A45,3)</f>
        <v>ORG</v>
      </c>
      <c r="L45" s="177" t="str">
        <f>RIGHT(A45,3)</f>
        <v>136</v>
      </c>
      <c r="M45" s="177" t="str">
        <f>B45</f>
        <v>INT</v>
      </c>
      <c r="N45" s="177">
        <f>IF(ISNUMBER(E45),ROUND(E45,0),"")</f>
        <v>12900</v>
      </c>
    </row>
    <row r="46" spans="1:14" s="167" customFormat="1" ht="4.3499999999999996" customHeight="1" x14ac:dyDescent="0.25">
      <c r="A46" s="170"/>
      <c r="B46" s="170"/>
      <c r="C46" s="171"/>
      <c r="D46" s="171"/>
      <c r="E46" s="159"/>
      <c r="F46" s="210"/>
    </row>
    <row r="47" spans="1:14" s="167" customFormat="1" ht="30" customHeight="1" x14ac:dyDescent="0.25">
      <c r="A47" s="170" t="s">
        <v>283</v>
      </c>
      <c r="B47" s="157" t="s">
        <v>237</v>
      </c>
      <c r="C47" s="166" t="s">
        <v>284</v>
      </c>
      <c r="E47" s="175">
        <v>7500</v>
      </c>
      <c r="F47" s="187" t="str">
        <f>IF(ISBLANK(E47),"",IF(ISNUMBER(E47),IF(E47-INT(E47)=0,"","  Errore ! Inserire un numero intero senza decimali"),"  Errore ! Inserire un numero intero senza decimali"))</f>
        <v/>
      </c>
      <c r="K47" s="177" t="str">
        <f>LEFT(A47,3)</f>
        <v>ORG</v>
      </c>
      <c r="L47" s="177" t="str">
        <f>RIGHT(A47,3)</f>
        <v>179</v>
      </c>
      <c r="M47" s="177" t="str">
        <f>B47</f>
        <v>INT</v>
      </c>
      <c r="N47" s="177">
        <f>IF(ISNUMBER(E47),ROUND(E47,0),"")</f>
        <v>7500</v>
      </c>
    </row>
    <row r="48" spans="1:14" s="167" customFormat="1" ht="4.3499999999999996" customHeight="1" x14ac:dyDescent="0.25">
      <c r="A48" s="170"/>
      <c r="B48" s="170"/>
      <c r="C48" s="171"/>
      <c r="D48" s="171"/>
      <c r="E48" s="159"/>
      <c r="F48" s="210"/>
    </row>
    <row r="49" spans="1:14" s="167" customFormat="1" ht="30" customHeight="1" x14ac:dyDescent="0.25">
      <c r="A49" s="170" t="s">
        <v>285</v>
      </c>
      <c r="B49" s="157" t="s">
        <v>237</v>
      </c>
      <c r="C49" s="166" t="s">
        <v>286</v>
      </c>
      <c r="E49" s="175">
        <v>9500</v>
      </c>
      <c r="F49" s="187" t="str">
        <f>IF(ISBLANK(E49),"",IF(ISNUMBER(E49),IF(E49-INT(E49)=0,"","  Errore ! Inserire un numero intero senza decimali"),"  Errore ! Inserire un numero intero senza decimali"))</f>
        <v/>
      </c>
      <c r="K49" s="177" t="str">
        <f>LEFT(A49,3)</f>
        <v>ORG</v>
      </c>
      <c r="L49" s="177" t="str">
        <f>RIGHT(A49,3)</f>
        <v>161</v>
      </c>
      <c r="M49" s="177" t="str">
        <f>B49</f>
        <v>INT</v>
      </c>
      <c r="N49" s="177">
        <f>IF(ISNUMBER(E49),ROUND(E49,0),"")</f>
        <v>9500</v>
      </c>
    </row>
    <row r="50" spans="1:14" s="167" customFormat="1" ht="4.3499999999999996" customHeight="1" x14ac:dyDescent="0.25">
      <c r="A50" s="170"/>
      <c r="B50" s="170"/>
      <c r="C50" s="171"/>
      <c r="D50" s="171"/>
      <c r="E50" s="159"/>
      <c r="F50" s="210"/>
    </row>
    <row r="51" spans="1:14" s="167" customFormat="1" ht="30" customHeight="1" x14ac:dyDescent="0.25">
      <c r="A51" s="172" t="s">
        <v>287</v>
      </c>
      <c r="B51" s="173" t="s">
        <v>237</v>
      </c>
      <c r="C51" s="174" t="s">
        <v>288</v>
      </c>
      <c r="D51" s="108"/>
      <c r="E51" s="180">
        <v>15</v>
      </c>
      <c r="F51" s="187" t="str">
        <f>IF(ISBLANK(E51),"",IF(ISNUMBER(E51),IF(E51-INT(E51)=0,"","  Errore ! Inserire un numero intero senza decimali"),"  Errore ! Inserire un numero intero senza decimali"))</f>
        <v/>
      </c>
      <c r="K51" s="177" t="str">
        <f>LEFT(A51,3)</f>
        <v>ORG</v>
      </c>
      <c r="L51" s="177" t="str">
        <f>RIGHT(A51,3)</f>
        <v>366</v>
      </c>
      <c r="M51" s="177" t="str">
        <f>B51</f>
        <v>INT</v>
      </c>
      <c r="N51" s="177">
        <f>IF(ISNUMBER(E51),ROUND(E51,0),"")</f>
        <v>15</v>
      </c>
    </row>
    <row r="52" spans="1:14" s="167" customFormat="1" ht="4.3499999999999996" customHeight="1" x14ac:dyDescent="0.25">
      <c r="A52" s="170"/>
      <c r="B52" s="170"/>
      <c r="C52" s="171"/>
      <c r="D52" s="171"/>
      <c r="E52" s="159"/>
      <c r="F52" s="210"/>
    </row>
    <row r="53" spans="1:14" s="167" customFormat="1" ht="30" customHeight="1" x14ac:dyDescent="0.25">
      <c r="A53" s="163" t="s">
        <v>289</v>
      </c>
      <c r="B53" s="163"/>
      <c r="C53" s="164" t="s">
        <v>290</v>
      </c>
      <c r="D53" s="163"/>
      <c r="E53" s="165"/>
      <c r="F53" s="187"/>
    </row>
    <row r="54" spans="1:14" s="167" customFormat="1" ht="4.3499999999999996" customHeight="1" x14ac:dyDescent="0.25">
      <c r="A54" s="171"/>
      <c r="B54" s="171"/>
      <c r="C54" s="171"/>
      <c r="D54" s="171"/>
      <c r="E54" s="181"/>
      <c r="F54" s="210"/>
    </row>
    <row r="55" spans="1:14" s="167" customFormat="1" ht="30" customHeight="1" x14ac:dyDescent="0.25">
      <c r="A55" s="172" t="s">
        <v>291</v>
      </c>
      <c r="B55" s="173" t="s">
        <v>292</v>
      </c>
      <c r="C55" s="174" t="s">
        <v>293</v>
      </c>
      <c r="E55" s="221" t="s">
        <v>294</v>
      </c>
      <c r="F55" s="187" t="str">
        <f>IF(AND(LEN(E55)=1,OR(UPPER(E55)="N",UPPER(E55)="S")),"",IF(ISBLANK(E55),"","  Errore ! Inserire S o N"))</f>
        <v/>
      </c>
      <c r="K55" s="177" t="str">
        <f>LEFT(A55,3)</f>
        <v>PEO</v>
      </c>
      <c r="L55" s="177" t="str">
        <f>RIGHT(A55,3)</f>
        <v>374</v>
      </c>
      <c r="M55" s="177" t="str">
        <f>B55</f>
        <v>FLAG</v>
      </c>
      <c r="N55" s="177" t="str">
        <f>IF(AND(LEN(E55)=1,OR(UPPER(E55)="N",UPPER(E55)="S")),UPPER(E55),"")</f>
        <v>S</v>
      </c>
    </row>
    <row r="56" spans="1:14" s="167" customFormat="1" ht="4.3499999999999996" customHeight="1" x14ac:dyDescent="0.25">
      <c r="A56" s="170"/>
      <c r="B56" s="170"/>
      <c r="C56" s="171"/>
      <c r="D56" s="171"/>
      <c r="E56" s="159"/>
      <c r="F56" s="210"/>
    </row>
    <row r="57" spans="1:14" s="167" customFormat="1" ht="30" customHeight="1" x14ac:dyDescent="0.25">
      <c r="A57" s="170" t="s">
        <v>295</v>
      </c>
      <c r="B57" s="157" t="s">
        <v>237</v>
      </c>
      <c r="C57" s="166" t="s">
        <v>296</v>
      </c>
      <c r="E57" s="175">
        <v>25</v>
      </c>
      <c r="F57" s="187" t="str">
        <f>IF(ISBLANK(E57),"",IF(ISNUMBER(E57),IF(E57-INT(E57)=0,"","  Errore ! Inserire un numero intero senza decimali"),"  Errore ! Inserire un numero intero senza decimali"))</f>
        <v/>
      </c>
      <c r="K57" s="177" t="str">
        <f>LEFT(A57,3)</f>
        <v>PEO</v>
      </c>
      <c r="L57" s="177" t="str">
        <f>RIGHT(A57,3)</f>
        <v>111</v>
      </c>
      <c r="M57" s="177" t="str">
        <f>B57</f>
        <v>INT</v>
      </c>
      <c r="N57" s="177">
        <f>IF(ISNUMBER(E57),ROUND(E57,0),"")</f>
        <v>25</v>
      </c>
    </row>
    <row r="58" spans="1:14" s="167" customFormat="1" ht="4.3499999999999996" customHeight="1" x14ac:dyDescent="0.25">
      <c r="A58" s="170"/>
      <c r="B58" s="170"/>
      <c r="C58" s="171"/>
      <c r="D58" s="171"/>
      <c r="E58" s="159"/>
      <c r="F58" s="210"/>
    </row>
    <row r="59" spans="1:14" s="167" customFormat="1" ht="30" customHeight="1" x14ac:dyDescent="0.25">
      <c r="A59" s="170" t="s">
        <v>297</v>
      </c>
      <c r="B59" s="157" t="s">
        <v>237</v>
      </c>
      <c r="C59" s="166" t="s">
        <v>298</v>
      </c>
      <c r="E59" s="175">
        <v>12</v>
      </c>
      <c r="F59" s="187" t="str">
        <f>IF(ISBLANK(E59),"",IF(ISNUMBER(E59),IF(E59-INT(E59)=0,"","  Errore ! Inserire un numero intero senza decimali"),"  Errore ! Inserire un numero intero senza decimali"))</f>
        <v/>
      </c>
      <c r="K59" s="177" t="str">
        <f>LEFT(A59,3)</f>
        <v>PEO</v>
      </c>
      <c r="L59" s="177" t="str">
        <f>RIGHT(A59,3)</f>
        <v>188</v>
      </c>
      <c r="M59" s="177" t="str">
        <f>B59</f>
        <v>INT</v>
      </c>
      <c r="N59" s="177">
        <f>IF(ISNUMBER(E59),ROUND(E59,0),"")</f>
        <v>12</v>
      </c>
    </row>
    <row r="60" spans="1:14" s="167" customFormat="1" ht="4.3499999999999996" customHeight="1" x14ac:dyDescent="0.25">
      <c r="A60" s="170"/>
      <c r="B60" s="170"/>
      <c r="C60" s="171"/>
      <c r="D60" s="171"/>
      <c r="E60" s="159"/>
      <c r="F60" s="210"/>
    </row>
    <row r="61" spans="1:14" s="167" customFormat="1" ht="30" customHeight="1" x14ac:dyDescent="0.25">
      <c r="A61" s="170" t="s">
        <v>299</v>
      </c>
      <c r="B61" s="157" t="s">
        <v>292</v>
      </c>
      <c r="C61" s="174" t="s">
        <v>300</v>
      </c>
      <c r="E61" s="221" t="s">
        <v>294</v>
      </c>
      <c r="F61" s="187" t="str">
        <f>IF(AND(LEN(E61)=1,OR(UPPER(E61)="N",UPPER(E61)="S")),"",IF(ISBLANK(E61),"","  Errore ! Inserire S o N"))</f>
        <v/>
      </c>
      <c r="K61" s="177" t="str">
        <f>LEFT(A61,3)</f>
        <v>PEO</v>
      </c>
      <c r="L61" s="177" t="str">
        <f>RIGHT(A61,3)</f>
        <v>119</v>
      </c>
      <c r="M61" s="177" t="str">
        <f>B61</f>
        <v>FLAG</v>
      </c>
      <c r="N61" s="177" t="str">
        <f>IF(AND(LEN(E61)=1,OR(UPPER(E61)="N",UPPER(E61)="S")),UPPER(E61),"")</f>
        <v>S</v>
      </c>
    </row>
    <row r="62" spans="1:14" s="167" customFormat="1" ht="4.3499999999999996" customHeight="1" x14ac:dyDescent="0.25">
      <c r="A62" s="170"/>
      <c r="B62" s="170"/>
      <c r="C62" s="171"/>
      <c r="D62" s="171"/>
      <c r="E62" s="159"/>
      <c r="F62" s="210"/>
    </row>
    <row r="63" spans="1:14" s="222" customFormat="1" ht="30" customHeight="1" x14ac:dyDescent="0.25">
      <c r="A63" s="172" t="s">
        <v>301</v>
      </c>
      <c r="B63" s="173" t="s">
        <v>292</v>
      </c>
      <c r="C63" s="174" t="s">
        <v>302</v>
      </c>
      <c r="E63" s="223" t="s">
        <v>294</v>
      </c>
      <c r="F63" s="224" t="str">
        <f>IF(AND(LEN(E63)=1,OR(UPPER(E63)="N",UPPER(E63)="S")),"",IF(ISBLANK(E63),"","  Errore ! Inserire S o N"))</f>
        <v/>
      </c>
      <c r="K63" s="225" t="str">
        <f>LEFT(A63,3)</f>
        <v>PEO</v>
      </c>
      <c r="L63" s="225" t="str">
        <f>RIGHT(A63,3)</f>
        <v>401</v>
      </c>
      <c r="M63" s="225" t="str">
        <f>B63</f>
        <v>FLAG</v>
      </c>
      <c r="N63" s="226" t="str">
        <f>IF(AND(LEN(E63)=1,OR(UPPER(E63)="N",UPPER(E63)="S")),UPPER(E63),"")</f>
        <v>S</v>
      </c>
    </row>
    <row r="64" spans="1:14" s="167" customFormat="1" ht="4.3499999999999996" customHeight="1" x14ac:dyDescent="0.25">
      <c r="A64" s="170"/>
      <c r="B64" s="170"/>
      <c r="C64" s="171"/>
      <c r="D64" s="171"/>
      <c r="E64" s="159"/>
      <c r="F64" s="210"/>
    </row>
    <row r="65" spans="1:14" s="167" customFormat="1" ht="30" customHeight="1" x14ac:dyDescent="0.25">
      <c r="A65" s="170" t="s">
        <v>303</v>
      </c>
      <c r="B65" s="157" t="s">
        <v>237</v>
      </c>
      <c r="C65" s="166" t="s">
        <v>304</v>
      </c>
      <c r="E65" s="175">
        <v>6775</v>
      </c>
      <c r="F65" s="187" t="str">
        <f>IF(ISBLANK(E65),"",IF(ISNUMBER(E65),IF(E65-INT(E65)=0,"","  Errore ! Inserire un numero intero senza decimali"),"  Errore ! Inserire un numero intero senza decimali"))</f>
        <v/>
      </c>
      <c r="K65" s="177" t="str">
        <f>LEFT(A65,3)</f>
        <v>PEO</v>
      </c>
      <c r="L65" s="177" t="str">
        <f>RIGHT(A65,3)</f>
        <v>133</v>
      </c>
      <c r="M65" s="177" t="str">
        <f>B65</f>
        <v>INT</v>
      </c>
      <c r="N65" s="177">
        <f>IF(ISNUMBER(E65),ROUND(E65,0),"")</f>
        <v>6775</v>
      </c>
    </row>
    <row r="66" spans="1:14" s="167" customFormat="1" ht="4.3499999999999996" customHeight="1" x14ac:dyDescent="0.25">
      <c r="A66" s="209"/>
      <c r="B66" s="209"/>
      <c r="C66" s="171"/>
      <c r="D66" s="171"/>
      <c r="E66" s="181"/>
      <c r="F66" s="210"/>
    </row>
    <row r="67" spans="1:14" s="167" customFormat="1" ht="30" customHeight="1" x14ac:dyDescent="0.25">
      <c r="A67" s="163" t="s">
        <v>305</v>
      </c>
      <c r="B67" s="163"/>
      <c r="C67" s="164" t="s">
        <v>306</v>
      </c>
      <c r="D67" s="163"/>
      <c r="E67" s="165"/>
      <c r="F67" s="187"/>
    </row>
    <row r="68" spans="1:14" s="167" customFormat="1" ht="4.3499999999999996" customHeight="1" x14ac:dyDescent="0.25">
      <c r="A68" s="171"/>
      <c r="B68" s="171"/>
      <c r="C68" s="171"/>
      <c r="D68" s="171"/>
      <c r="E68" s="181"/>
      <c r="F68" s="210"/>
    </row>
    <row r="69" spans="1:14" s="167" customFormat="1" ht="30" customHeight="1" x14ac:dyDescent="0.25">
      <c r="A69" s="172" t="s">
        <v>307</v>
      </c>
      <c r="B69" s="173" t="s">
        <v>292</v>
      </c>
      <c r="C69" s="174" t="s">
        <v>308</v>
      </c>
      <c r="E69" s="221" t="s">
        <v>309</v>
      </c>
      <c r="F69" s="187" t="str">
        <f>IF(AND(LEN(E69)=1,OR(UPPER(E69)="N",UPPER(E69)="S")),"",IF(ISBLANK(E69),"","  Errore ! Inserire S o N"))</f>
        <v/>
      </c>
      <c r="K69" s="177" t="str">
        <f>LEFT(A69,3)</f>
        <v>PRD</v>
      </c>
      <c r="L69" s="177" t="str">
        <f>RIGHT(A69,3)</f>
        <v>367</v>
      </c>
      <c r="M69" s="177" t="str">
        <f>B69</f>
        <v>FLAG</v>
      </c>
      <c r="N69" s="177" t="str">
        <f>IF(AND(LEN(E69)=1,OR(UPPER(E69)="N",UPPER(E69)="S")),UPPER(E69),"")</f>
        <v>N</v>
      </c>
    </row>
    <row r="70" spans="1:14" s="167" customFormat="1" ht="4.3499999999999996" customHeight="1" x14ac:dyDescent="0.25">
      <c r="A70" s="172"/>
      <c r="B70" s="172"/>
      <c r="C70" s="207"/>
      <c r="D70" s="171"/>
      <c r="E70" s="159"/>
      <c r="F70" s="210"/>
    </row>
    <row r="71" spans="1:14" s="167" customFormat="1" ht="30" customHeight="1" x14ac:dyDescent="0.25">
      <c r="A71" s="172" t="s">
        <v>310</v>
      </c>
      <c r="B71" s="173" t="s">
        <v>237</v>
      </c>
      <c r="C71" s="174" t="s">
        <v>311</v>
      </c>
      <c r="E71" s="175">
        <v>37041</v>
      </c>
      <c r="F71" s="187" t="str">
        <f>IF(ISBLANK(E71),"",IF(ISNUMBER(E71),IF(E71-INT(E71)=0,"","  Errore ! Inserire un numero intero senza decimali"),"  Errore ! Inserire un numero intero senza decimali"))</f>
        <v/>
      </c>
      <c r="K71" s="177" t="str">
        <f>LEFT(A71,3)</f>
        <v>PRD</v>
      </c>
      <c r="L71" s="177" t="str">
        <f>RIGHT(A71,3)</f>
        <v>368</v>
      </c>
      <c r="M71" s="177" t="str">
        <f>B71</f>
        <v>INT</v>
      </c>
      <c r="N71" s="177">
        <f>IF(ISNUMBER(E71),ROUND(E71,0),"")</f>
        <v>37041</v>
      </c>
    </row>
    <row r="72" spans="1:14" s="167" customFormat="1" ht="4.3499999999999996" customHeight="1" x14ac:dyDescent="0.25">
      <c r="A72" s="172"/>
      <c r="B72" s="172"/>
      <c r="C72" s="207"/>
      <c r="D72" s="171"/>
      <c r="E72" s="159"/>
      <c r="F72" s="210"/>
    </row>
    <row r="73" spans="1:14" s="167" customFormat="1" ht="30" customHeight="1" x14ac:dyDescent="0.25">
      <c r="A73" s="172" t="s">
        <v>312</v>
      </c>
      <c r="B73" s="173" t="s">
        <v>237</v>
      </c>
      <c r="C73" s="174" t="s">
        <v>313</v>
      </c>
      <c r="E73" s="175"/>
      <c r="F73" s="187" t="str">
        <f>IF(ISBLANK(E73),"",IF(ISNUMBER(E73),IF(E73-INT(E73)=0,"","  Errore ! Inserire un numero intero senza decimali"),"  Errore ! Inserire un numero intero senza decimali"))</f>
        <v/>
      </c>
      <c r="K73" s="177" t="str">
        <f>LEFT(A73,3)</f>
        <v>PRD</v>
      </c>
      <c r="L73" s="177" t="str">
        <f>RIGHT(A73,3)</f>
        <v>369</v>
      </c>
      <c r="M73" s="177" t="str">
        <f>B73</f>
        <v>INT</v>
      </c>
      <c r="N73" s="177" t="str">
        <f>IF(ISNUMBER(E73),ROUND(E73,0),"")</f>
        <v/>
      </c>
    </row>
    <row r="74" spans="1:14" s="167" customFormat="1" ht="4.3499999999999996" customHeight="1" x14ac:dyDescent="0.25">
      <c r="A74" s="172"/>
      <c r="B74" s="172"/>
      <c r="C74" s="207"/>
      <c r="D74" s="171"/>
      <c r="E74" s="159"/>
      <c r="F74" s="210"/>
    </row>
    <row r="75" spans="1:14" s="108" customFormat="1" ht="30" customHeight="1" x14ac:dyDescent="0.25">
      <c r="A75" s="172" t="s">
        <v>314</v>
      </c>
      <c r="B75" s="173" t="s">
        <v>237</v>
      </c>
      <c r="C75" s="174" t="s">
        <v>315</v>
      </c>
      <c r="E75" s="180"/>
      <c r="F75" s="227" t="str">
        <f>IF(ISBLANK(E75),"",IF(ISNUMBER(E75),IF(E75-INT(E75)=0,"","  Errore ! Inserire un numero intero senza decimali"),"  Errore ! Inserire un numero intero senza decimali"))</f>
        <v/>
      </c>
      <c r="K75" s="225" t="str">
        <f>LEFT(A75,3)</f>
        <v>PRD</v>
      </c>
      <c r="L75" s="225" t="str">
        <f>RIGHT(A75,3)</f>
        <v>370</v>
      </c>
      <c r="M75" s="225" t="str">
        <f>B75</f>
        <v>INT</v>
      </c>
      <c r="N75" s="225" t="str">
        <f>IF(ISNUMBER(E75),ROUND(E75,0),"")</f>
        <v/>
      </c>
    </row>
    <row r="76" spans="1:14" s="167" customFormat="1" ht="4.3499999999999996" customHeight="1" x14ac:dyDescent="0.25">
      <c r="A76" s="172"/>
      <c r="B76" s="172"/>
      <c r="C76" s="207"/>
      <c r="D76" s="171"/>
      <c r="E76" s="159"/>
      <c r="F76" s="210"/>
    </row>
    <row r="77" spans="1:14" s="167" customFormat="1" ht="30" customHeight="1" x14ac:dyDescent="0.25">
      <c r="A77" s="172" t="s">
        <v>316</v>
      </c>
      <c r="B77" s="173" t="s">
        <v>237</v>
      </c>
      <c r="C77" s="174" t="s">
        <v>317</v>
      </c>
      <c r="E77" s="175">
        <v>12710</v>
      </c>
      <c r="F77" s="187" t="str">
        <f>IF(ISBLANK(E77),"",IF(ISNUMBER(E77),IF(E77-INT(E77)=0,"","  Errore ! Inserire un numero intero senza decimali"),"  Errore ! Inserire un numero intero senza decimali"))</f>
        <v/>
      </c>
      <c r="K77" s="177" t="str">
        <f>LEFT(A77,3)</f>
        <v>PRD</v>
      </c>
      <c r="L77" s="177" t="str">
        <f>RIGHT(A77,3)</f>
        <v>371</v>
      </c>
      <c r="M77" s="177" t="str">
        <f>B77</f>
        <v>INT</v>
      </c>
      <c r="N77" s="177">
        <f>IF(ISNUMBER(E77),ROUND(E77,0),"")</f>
        <v>12710</v>
      </c>
    </row>
    <row r="78" spans="1:14" s="167" customFormat="1" ht="4.3499999999999996" customHeight="1" x14ac:dyDescent="0.25">
      <c r="A78" s="172"/>
      <c r="B78" s="172"/>
      <c r="C78" s="207"/>
      <c r="D78" s="171"/>
      <c r="E78" s="159"/>
      <c r="F78" s="210"/>
    </row>
    <row r="79" spans="1:14" s="108" customFormat="1" ht="30" customHeight="1" x14ac:dyDescent="0.25">
      <c r="A79" s="172" t="s">
        <v>318</v>
      </c>
      <c r="B79" s="173" t="s">
        <v>237</v>
      </c>
      <c r="C79" s="174" t="s">
        <v>319</v>
      </c>
      <c r="E79" s="180"/>
      <c r="F79" s="227" t="str">
        <f>IF(ISBLANK(E79),"",IF(ISNUMBER(E79),IF(E79-INT(E79)=0,"","  Errore ! Inserire un numero intero senza decimali"),"  Errore ! Inserire un numero intero senza decimali"))</f>
        <v/>
      </c>
      <c r="K79" s="225" t="str">
        <f>LEFT(A79,3)</f>
        <v>PRD</v>
      </c>
      <c r="L79" s="225" t="str">
        <f>RIGHT(A79,3)</f>
        <v>372</v>
      </c>
      <c r="M79" s="225" t="str">
        <f>B79</f>
        <v>INT</v>
      </c>
      <c r="N79" s="225" t="str">
        <f>IF(ISNUMBER(E79),ROUND(E79,0),"")</f>
        <v/>
      </c>
    </row>
    <row r="80" spans="1:14" s="167" customFormat="1" ht="4.3499999999999996" customHeight="1" x14ac:dyDescent="0.25">
      <c r="A80" s="172"/>
      <c r="B80" s="172"/>
      <c r="C80" s="207"/>
      <c r="D80" s="171"/>
      <c r="E80" s="159"/>
      <c r="F80" s="210"/>
    </row>
    <row r="81" spans="1:14" s="167" customFormat="1" ht="30" x14ac:dyDescent="0.25">
      <c r="A81" s="172" t="s">
        <v>320</v>
      </c>
      <c r="B81" s="173" t="s">
        <v>321</v>
      </c>
      <c r="C81" s="174" t="s">
        <v>322</v>
      </c>
      <c r="E81" s="228">
        <v>0.105</v>
      </c>
      <c r="F81" s="187"/>
      <c r="K81" s="177" t="str">
        <f>LEFT(A81,3)</f>
        <v>PRD</v>
      </c>
      <c r="L81" s="177" t="str">
        <f>RIGHT(A81,3)</f>
        <v>373</v>
      </c>
      <c r="M81" s="177" t="str">
        <f>B81</f>
        <v>PERC</v>
      </c>
      <c r="N81" s="177">
        <f>IF(ISNUMBER(E81),ROUND(E81,4)*100,"")</f>
        <v>10.5</v>
      </c>
    </row>
    <row r="82" spans="1:14" s="167" customFormat="1" ht="4.3499999999999996" customHeight="1" x14ac:dyDescent="0.25">
      <c r="A82" s="172"/>
      <c r="B82" s="172"/>
      <c r="C82" s="207"/>
      <c r="D82" s="171"/>
      <c r="E82" s="159"/>
      <c r="F82" s="210"/>
    </row>
    <row r="83" spans="1:14" s="167" customFormat="1" ht="16.5" customHeight="1" x14ac:dyDescent="0.25">
      <c r="A83" s="163" t="s">
        <v>323</v>
      </c>
      <c r="B83" s="163"/>
      <c r="C83" s="164" t="s">
        <v>324</v>
      </c>
      <c r="D83" s="163"/>
      <c r="E83" s="165"/>
      <c r="F83" s="210"/>
    </row>
    <row r="84" spans="1:14" s="167" customFormat="1" ht="4.3499999999999996" customHeight="1" x14ac:dyDescent="0.25">
      <c r="A84" s="172"/>
      <c r="B84" s="172"/>
      <c r="C84" s="207"/>
      <c r="D84" s="171"/>
      <c r="E84" s="159"/>
      <c r="F84" s="210"/>
    </row>
    <row r="85" spans="1:14" s="167" customFormat="1" ht="30" customHeight="1" x14ac:dyDescent="0.25">
      <c r="A85" s="170" t="s">
        <v>325</v>
      </c>
      <c r="B85" s="157" t="s">
        <v>292</v>
      </c>
      <c r="C85" s="166" t="s">
        <v>326</v>
      </c>
      <c r="E85" s="221" t="s">
        <v>294</v>
      </c>
      <c r="F85" s="187" t="str">
        <f>IF(AND(LEN(E85)=1,OR(UPPER(E85)="N",UPPER(E85)="S")),"",IF(ISBLANK(E85),"","  Errore ! Inserire S o N"))</f>
        <v/>
      </c>
      <c r="K85" s="177" t="str">
        <f>LEFT(A85,3)</f>
        <v>CPL</v>
      </c>
      <c r="L85" s="177" t="str">
        <f>RIGHT(A85,3)</f>
        <v>194</v>
      </c>
      <c r="M85" s="177" t="str">
        <f>B85</f>
        <v>FLAG</v>
      </c>
      <c r="N85" s="177" t="str">
        <f>IF(AND(LEN(E85)=1,OR(UPPER(E85)="N",UPPER(E85)="S")),UPPER(E85),"")</f>
        <v>S</v>
      </c>
    </row>
    <row r="86" spans="1:14" s="167" customFormat="1" ht="4.3499999999999996" customHeight="1" x14ac:dyDescent="0.25">
      <c r="A86" s="172"/>
      <c r="B86" s="172"/>
      <c r="C86" s="207"/>
      <c r="D86" s="171"/>
      <c r="E86" s="159"/>
      <c r="F86" s="210"/>
    </row>
    <row r="87" spans="1:14" ht="30" customHeight="1" x14ac:dyDescent="0.2">
      <c r="A87" s="170" t="s">
        <v>327</v>
      </c>
      <c r="B87" s="157" t="s">
        <v>292</v>
      </c>
      <c r="C87" s="166" t="s">
        <v>328</v>
      </c>
      <c r="D87" s="167"/>
      <c r="E87" s="221" t="s">
        <v>329</v>
      </c>
      <c r="F87" s="176" t="str">
        <f>IF(OR(ISBLANK(E87),E87="Singola",E87="Associata"),"","  Errore ! Inserire Singola o Associata")</f>
        <v/>
      </c>
      <c r="G87" s="167"/>
      <c r="H87" s="167"/>
      <c r="I87" s="167"/>
      <c r="J87" s="167"/>
      <c r="K87" s="177" t="str">
        <f>LEFT(A87,3)</f>
        <v>CPL</v>
      </c>
      <c r="L87" s="177" t="str">
        <f>RIGHT(A87,3)</f>
        <v>147</v>
      </c>
      <c r="M87" s="177" t="str">
        <f>B87</f>
        <v>FLAG</v>
      </c>
      <c r="N87" s="177" t="str">
        <f>IF(E87="singola","S",IF(E87="associata","N",""))</f>
        <v>S</v>
      </c>
    </row>
    <row r="88" spans="1:14" s="167" customFormat="1" ht="4.3499999999999996" customHeight="1" x14ac:dyDescent="0.25">
      <c r="A88" s="172"/>
      <c r="B88" s="172"/>
      <c r="C88" s="207"/>
      <c r="D88" s="171"/>
      <c r="E88" s="159"/>
      <c r="F88" s="210"/>
    </row>
    <row r="89" spans="1:14" ht="30" customHeight="1" x14ac:dyDescent="0.2">
      <c r="A89" s="170" t="s">
        <v>330</v>
      </c>
      <c r="B89" s="157" t="s">
        <v>321</v>
      </c>
      <c r="C89" s="174" t="s">
        <v>331</v>
      </c>
      <c r="D89" s="167"/>
      <c r="E89" s="228">
        <v>0.25</v>
      </c>
      <c r="F89" s="187"/>
      <c r="G89" s="167"/>
      <c r="H89" s="167"/>
      <c r="I89" s="167"/>
      <c r="J89" s="167"/>
      <c r="K89" s="177" t="str">
        <f>LEFT(A89,3)</f>
        <v>CPL</v>
      </c>
      <c r="L89" s="177" t="str">
        <f>RIGHT(A89,3)</f>
        <v>182</v>
      </c>
      <c r="M89" s="177" t="str">
        <f>B89</f>
        <v>PERC</v>
      </c>
      <c r="N89" s="177">
        <f>IF(ISNUMBER(E89),ROUND(E89,4)*100,"")</f>
        <v>25</v>
      </c>
    </row>
    <row r="90" spans="1:14" s="167" customFormat="1" ht="4.3499999999999996" customHeight="1" x14ac:dyDescent="0.25">
      <c r="A90" s="172"/>
      <c r="B90" s="172"/>
      <c r="C90" s="207"/>
      <c r="D90" s="171"/>
      <c r="E90" s="159"/>
      <c r="F90" s="210"/>
    </row>
    <row r="91" spans="1:14" ht="16.5" customHeight="1" x14ac:dyDescent="0.2">
      <c r="A91" s="163" t="s">
        <v>241</v>
      </c>
      <c r="B91" s="163"/>
      <c r="C91" s="164" t="s">
        <v>242</v>
      </c>
      <c r="D91" s="163"/>
      <c r="E91" s="165"/>
      <c r="G91" s="167"/>
      <c r="H91" s="167"/>
      <c r="I91" s="167"/>
      <c r="J91" s="167"/>
      <c r="K91" s="167"/>
      <c r="L91" s="167"/>
      <c r="M91" s="167"/>
      <c r="N91" s="167"/>
    </row>
    <row r="92" spans="1:14" s="167" customFormat="1" ht="4.3499999999999996" customHeight="1" x14ac:dyDescent="0.25">
      <c r="A92" s="172"/>
      <c r="B92" s="172"/>
      <c r="C92" s="207"/>
      <c r="D92" s="171"/>
      <c r="E92" s="159"/>
      <c r="F92" s="210"/>
    </row>
    <row r="93" spans="1:14" ht="15" customHeight="1" x14ac:dyDescent="0.2">
      <c r="A93" s="170" t="s">
        <v>243</v>
      </c>
      <c r="B93" s="170" t="s">
        <v>244</v>
      </c>
      <c r="C93" s="171" t="s">
        <v>245</v>
      </c>
      <c r="D93" s="167"/>
      <c r="E93" s="181"/>
      <c r="G93" s="167"/>
      <c r="H93" s="167"/>
      <c r="I93" s="167"/>
      <c r="J93" s="167"/>
      <c r="K93" s="177" t="str">
        <f>LEFT(A93,3)</f>
        <v>INF</v>
      </c>
      <c r="L93" s="177" t="str">
        <f>RIGHT(A93,3)</f>
        <v>209</v>
      </c>
      <c r="M93" s="177" t="str">
        <f>B93</f>
        <v>NOTE</v>
      </c>
      <c r="N93" s="167" t="str">
        <f>IF(ISBLANK(C94),"",LEFT(C94,1500))</f>
        <v/>
      </c>
    </row>
    <row r="94" spans="1:14" ht="45" customHeight="1" x14ac:dyDescent="0.2">
      <c r="A94" s="182"/>
      <c r="B94" s="182"/>
      <c r="C94" s="184"/>
      <c r="D94" s="185"/>
      <c r="E94" s="186"/>
      <c r="F94" s="187" t="str">
        <f>IF(LEN(C94)&gt;1500,"Attenzione, è stato superato il numero massimo di 1500 caratteri","")</f>
        <v/>
      </c>
      <c r="G94" s="167"/>
      <c r="H94" s="167"/>
      <c r="I94" s="167"/>
      <c r="J94" s="167"/>
      <c r="K94" s="167"/>
      <c r="L94" s="167"/>
      <c r="M94" s="167"/>
      <c r="N94" s="167"/>
    </row>
    <row r="95" spans="1:14" s="167" customFormat="1" ht="4.3499999999999996" customHeight="1" x14ac:dyDescent="0.25">
      <c r="A95" s="172"/>
      <c r="B95" s="172"/>
      <c r="C95" s="207"/>
      <c r="D95" s="171"/>
      <c r="E95" s="159"/>
      <c r="F95" s="210"/>
    </row>
    <row r="96" spans="1:14" ht="15" customHeight="1" x14ac:dyDescent="0.2">
      <c r="A96" s="170" t="s">
        <v>246</v>
      </c>
      <c r="B96" s="170" t="s">
        <v>244</v>
      </c>
      <c r="C96" s="171" t="s">
        <v>247</v>
      </c>
      <c r="D96" s="167"/>
      <c r="E96" s="181"/>
      <c r="G96" s="167"/>
      <c r="H96" s="167"/>
      <c r="I96" s="167"/>
      <c r="J96" s="167"/>
      <c r="K96" s="177" t="str">
        <f>LEFT(A96,3)</f>
        <v>INF</v>
      </c>
      <c r="L96" s="177" t="str">
        <f>RIGHT(A96,3)</f>
        <v>127</v>
      </c>
      <c r="M96" s="177" t="str">
        <f>B96</f>
        <v>NOTE</v>
      </c>
      <c r="N96" s="167" t="str">
        <f>IF(ISBLANK(C97),"",LEFT(C97,1500))</f>
        <v/>
      </c>
    </row>
    <row r="97" spans="1:14" ht="45" customHeight="1" x14ac:dyDescent="0.2">
      <c r="A97" s="182"/>
      <c r="B97" s="182"/>
      <c r="C97" s="184"/>
      <c r="D97" s="185"/>
      <c r="E97" s="186"/>
      <c r="F97" s="187" t="str">
        <f>IF(LEN(C97)&gt;1500,"Attenzione, è stato superato il numero massimo di 1500 caratteri","")</f>
        <v/>
      </c>
      <c r="G97" s="167"/>
      <c r="H97" s="167"/>
      <c r="I97" s="167"/>
      <c r="J97" s="167"/>
      <c r="K97" s="191" t="s">
        <v>24</v>
      </c>
      <c r="L97" s="167"/>
      <c r="M97" s="167"/>
      <c r="N97" s="167"/>
    </row>
    <row r="98" spans="1:14" s="193" customFormat="1" x14ac:dyDescent="0.2">
      <c r="A98" s="192"/>
      <c r="B98" s="192"/>
      <c r="E98" s="194"/>
      <c r="F98" s="195"/>
    </row>
  </sheetData>
  <sheetProtection password="EA98" sheet="1" selectLockedCells="1"/>
  <dataConsolidate/>
  <mergeCells count="4">
    <mergeCell ref="F2:F3"/>
    <mergeCell ref="F5:F6"/>
    <mergeCell ref="C94:E94"/>
    <mergeCell ref="C97:E97"/>
  </mergeCells>
  <dataValidations count="6">
    <dataValidation type="custom" operator="lessThan" allowBlank="1" showInputMessage="1" showErrorMessage="1" errorTitle="Errore di digitazione" error="Inserire solo valori percentuali con al massimo due cifre decimali e chiudere con il simbolo %."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E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E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E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E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E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E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E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E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E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E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E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E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E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E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E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xr:uid="{6BF5BAD4-0DF7-4BE7-A72B-70EA36A608F5}">
      <formula1>OR(E81=0,E81-INT(E81*10000)/10000=0)</formula1>
    </dataValidation>
    <dataValidation type="date" allowBlank="1" showInputMessage="1" showErrorMessage="1" errorTitle="Errore di digitazione" error="Digitare una data non anteriore al 1 Gennaio dell'anno precedente alla di rilevazione (gg/mm/aaa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F4377C7E-0A61-4D28-A207-2E5CF2F6928F}">
      <formula1>43466</formula1>
      <formula2>TODAY()</formula2>
    </dataValidation>
    <dataValidation type="textLength" allowBlank="1" showInputMessage="1" showErrorMessage="1" errorTitle="Errore di digitazione" error="Inserire massimo 1500 caratteri" sqref="C94:E94 IY94:JA94 SU94:SW94 ACQ94:ACS94 AMM94:AMO94 AWI94:AWK94 BGE94:BGG94 BQA94:BQC94 BZW94:BZY94 CJS94:CJU94 CTO94:CTQ94 DDK94:DDM94 DNG94:DNI94 DXC94:DXE94 EGY94:EHA94 EQU94:EQW94 FAQ94:FAS94 FKM94:FKO94 FUI94:FUK94 GEE94:GEG94 GOA94:GOC94 GXW94:GXY94 HHS94:HHU94 HRO94:HRQ94 IBK94:IBM94 ILG94:ILI94 IVC94:IVE94 JEY94:JFA94 JOU94:JOW94 JYQ94:JYS94 KIM94:KIO94 KSI94:KSK94 LCE94:LCG94 LMA94:LMC94 LVW94:LVY94 MFS94:MFU94 MPO94:MPQ94 MZK94:MZM94 NJG94:NJI94 NTC94:NTE94 OCY94:ODA94 OMU94:OMW94 OWQ94:OWS94 PGM94:PGO94 PQI94:PQK94 QAE94:QAG94 QKA94:QKC94 QTW94:QTY94 RDS94:RDU94 RNO94:RNQ94 RXK94:RXM94 SHG94:SHI94 SRC94:SRE94 TAY94:TBA94 TKU94:TKW94 TUQ94:TUS94 UEM94:UEO94 UOI94:UOK94 UYE94:UYG94 VIA94:VIC94 VRW94:VRY94 WBS94:WBU94 WLO94:WLQ94 WVK94:WVM94 C65630:E65630 IY65630:JA65630 SU65630:SW65630 ACQ65630:ACS65630 AMM65630:AMO65630 AWI65630:AWK65630 BGE65630:BGG65630 BQA65630:BQC65630 BZW65630:BZY65630 CJS65630:CJU65630 CTO65630:CTQ65630 DDK65630:DDM65630 DNG65630:DNI65630 DXC65630:DXE65630 EGY65630:EHA65630 EQU65630:EQW65630 FAQ65630:FAS65630 FKM65630:FKO65630 FUI65630:FUK65630 GEE65630:GEG65630 GOA65630:GOC65630 GXW65630:GXY65630 HHS65630:HHU65630 HRO65630:HRQ65630 IBK65630:IBM65630 ILG65630:ILI65630 IVC65630:IVE65630 JEY65630:JFA65630 JOU65630:JOW65630 JYQ65630:JYS65630 KIM65630:KIO65630 KSI65630:KSK65630 LCE65630:LCG65630 LMA65630:LMC65630 LVW65630:LVY65630 MFS65630:MFU65630 MPO65630:MPQ65630 MZK65630:MZM65630 NJG65630:NJI65630 NTC65630:NTE65630 OCY65630:ODA65630 OMU65630:OMW65630 OWQ65630:OWS65630 PGM65630:PGO65630 PQI65630:PQK65630 QAE65630:QAG65630 QKA65630:QKC65630 QTW65630:QTY65630 RDS65630:RDU65630 RNO65630:RNQ65630 RXK65630:RXM65630 SHG65630:SHI65630 SRC65630:SRE65630 TAY65630:TBA65630 TKU65630:TKW65630 TUQ65630:TUS65630 UEM65630:UEO65630 UOI65630:UOK65630 UYE65630:UYG65630 VIA65630:VIC65630 VRW65630:VRY65630 WBS65630:WBU65630 WLO65630:WLQ65630 WVK65630:WVM65630 C131166:E131166 IY131166:JA131166 SU131166:SW131166 ACQ131166:ACS131166 AMM131166:AMO131166 AWI131166:AWK131166 BGE131166:BGG131166 BQA131166:BQC131166 BZW131166:BZY131166 CJS131166:CJU131166 CTO131166:CTQ131166 DDK131166:DDM131166 DNG131166:DNI131166 DXC131166:DXE131166 EGY131166:EHA131166 EQU131166:EQW131166 FAQ131166:FAS131166 FKM131166:FKO131166 FUI131166:FUK131166 GEE131166:GEG131166 GOA131166:GOC131166 GXW131166:GXY131166 HHS131166:HHU131166 HRO131166:HRQ131166 IBK131166:IBM131166 ILG131166:ILI131166 IVC131166:IVE131166 JEY131166:JFA131166 JOU131166:JOW131166 JYQ131166:JYS131166 KIM131166:KIO131166 KSI131166:KSK131166 LCE131166:LCG131166 LMA131166:LMC131166 LVW131166:LVY131166 MFS131166:MFU131166 MPO131166:MPQ131166 MZK131166:MZM131166 NJG131166:NJI131166 NTC131166:NTE131166 OCY131166:ODA131166 OMU131166:OMW131166 OWQ131166:OWS131166 PGM131166:PGO131166 PQI131166:PQK131166 QAE131166:QAG131166 QKA131166:QKC131166 QTW131166:QTY131166 RDS131166:RDU131166 RNO131166:RNQ131166 RXK131166:RXM131166 SHG131166:SHI131166 SRC131166:SRE131166 TAY131166:TBA131166 TKU131166:TKW131166 TUQ131166:TUS131166 UEM131166:UEO131166 UOI131166:UOK131166 UYE131166:UYG131166 VIA131166:VIC131166 VRW131166:VRY131166 WBS131166:WBU131166 WLO131166:WLQ131166 WVK131166:WVM131166 C196702:E196702 IY196702:JA196702 SU196702:SW196702 ACQ196702:ACS196702 AMM196702:AMO196702 AWI196702:AWK196702 BGE196702:BGG196702 BQA196702:BQC196702 BZW196702:BZY196702 CJS196702:CJU196702 CTO196702:CTQ196702 DDK196702:DDM196702 DNG196702:DNI196702 DXC196702:DXE196702 EGY196702:EHA196702 EQU196702:EQW196702 FAQ196702:FAS196702 FKM196702:FKO196702 FUI196702:FUK196702 GEE196702:GEG196702 GOA196702:GOC196702 GXW196702:GXY196702 HHS196702:HHU196702 HRO196702:HRQ196702 IBK196702:IBM196702 ILG196702:ILI196702 IVC196702:IVE196702 JEY196702:JFA196702 JOU196702:JOW196702 JYQ196702:JYS196702 KIM196702:KIO196702 KSI196702:KSK196702 LCE196702:LCG196702 LMA196702:LMC196702 LVW196702:LVY196702 MFS196702:MFU196702 MPO196702:MPQ196702 MZK196702:MZM196702 NJG196702:NJI196702 NTC196702:NTE196702 OCY196702:ODA196702 OMU196702:OMW196702 OWQ196702:OWS196702 PGM196702:PGO196702 PQI196702:PQK196702 QAE196702:QAG196702 QKA196702:QKC196702 QTW196702:QTY196702 RDS196702:RDU196702 RNO196702:RNQ196702 RXK196702:RXM196702 SHG196702:SHI196702 SRC196702:SRE196702 TAY196702:TBA196702 TKU196702:TKW196702 TUQ196702:TUS196702 UEM196702:UEO196702 UOI196702:UOK196702 UYE196702:UYG196702 VIA196702:VIC196702 VRW196702:VRY196702 WBS196702:WBU196702 WLO196702:WLQ196702 WVK196702:WVM196702 C262238:E262238 IY262238:JA262238 SU262238:SW262238 ACQ262238:ACS262238 AMM262238:AMO262238 AWI262238:AWK262238 BGE262238:BGG262238 BQA262238:BQC262238 BZW262238:BZY262238 CJS262238:CJU262238 CTO262238:CTQ262238 DDK262238:DDM262238 DNG262238:DNI262238 DXC262238:DXE262238 EGY262238:EHA262238 EQU262238:EQW262238 FAQ262238:FAS262238 FKM262238:FKO262238 FUI262238:FUK262238 GEE262238:GEG262238 GOA262238:GOC262238 GXW262238:GXY262238 HHS262238:HHU262238 HRO262238:HRQ262238 IBK262238:IBM262238 ILG262238:ILI262238 IVC262238:IVE262238 JEY262238:JFA262238 JOU262238:JOW262238 JYQ262238:JYS262238 KIM262238:KIO262238 KSI262238:KSK262238 LCE262238:LCG262238 LMA262238:LMC262238 LVW262238:LVY262238 MFS262238:MFU262238 MPO262238:MPQ262238 MZK262238:MZM262238 NJG262238:NJI262238 NTC262238:NTE262238 OCY262238:ODA262238 OMU262238:OMW262238 OWQ262238:OWS262238 PGM262238:PGO262238 PQI262238:PQK262238 QAE262238:QAG262238 QKA262238:QKC262238 QTW262238:QTY262238 RDS262238:RDU262238 RNO262238:RNQ262238 RXK262238:RXM262238 SHG262238:SHI262238 SRC262238:SRE262238 TAY262238:TBA262238 TKU262238:TKW262238 TUQ262238:TUS262238 UEM262238:UEO262238 UOI262238:UOK262238 UYE262238:UYG262238 VIA262238:VIC262238 VRW262238:VRY262238 WBS262238:WBU262238 WLO262238:WLQ262238 WVK262238:WVM262238 C327774:E327774 IY327774:JA327774 SU327774:SW327774 ACQ327774:ACS327774 AMM327774:AMO327774 AWI327774:AWK327774 BGE327774:BGG327774 BQA327774:BQC327774 BZW327774:BZY327774 CJS327774:CJU327774 CTO327774:CTQ327774 DDK327774:DDM327774 DNG327774:DNI327774 DXC327774:DXE327774 EGY327774:EHA327774 EQU327774:EQW327774 FAQ327774:FAS327774 FKM327774:FKO327774 FUI327774:FUK327774 GEE327774:GEG327774 GOA327774:GOC327774 GXW327774:GXY327774 HHS327774:HHU327774 HRO327774:HRQ327774 IBK327774:IBM327774 ILG327774:ILI327774 IVC327774:IVE327774 JEY327774:JFA327774 JOU327774:JOW327774 JYQ327774:JYS327774 KIM327774:KIO327774 KSI327774:KSK327774 LCE327774:LCG327774 LMA327774:LMC327774 LVW327774:LVY327774 MFS327774:MFU327774 MPO327774:MPQ327774 MZK327774:MZM327774 NJG327774:NJI327774 NTC327774:NTE327774 OCY327774:ODA327774 OMU327774:OMW327774 OWQ327774:OWS327774 PGM327774:PGO327774 PQI327774:PQK327774 QAE327774:QAG327774 QKA327774:QKC327774 QTW327774:QTY327774 RDS327774:RDU327774 RNO327774:RNQ327774 RXK327774:RXM327774 SHG327774:SHI327774 SRC327774:SRE327774 TAY327774:TBA327774 TKU327774:TKW327774 TUQ327774:TUS327774 UEM327774:UEO327774 UOI327774:UOK327774 UYE327774:UYG327774 VIA327774:VIC327774 VRW327774:VRY327774 WBS327774:WBU327774 WLO327774:WLQ327774 WVK327774:WVM327774 C393310:E393310 IY393310:JA393310 SU393310:SW393310 ACQ393310:ACS393310 AMM393310:AMO393310 AWI393310:AWK393310 BGE393310:BGG393310 BQA393310:BQC393310 BZW393310:BZY393310 CJS393310:CJU393310 CTO393310:CTQ393310 DDK393310:DDM393310 DNG393310:DNI393310 DXC393310:DXE393310 EGY393310:EHA393310 EQU393310:EQW393310 FAQ393310:FAS393310 FKM393310:FKO393310 FUI393310:FUK393310 GEE393310:GEG393310 GOA393310:GOC393310 GXW393310:GXY393310 HHS393310:HHU393310 HRO393310:HRQ393310 IBK393310:IBM393310 ILG393310:ILI393310 IVC393310:IVE393310 JEY393310:JFA393310 JOU393310:JOW393310 JYQ393310:JYS393310 KIM393310:KIO393310 KSI393310:KSK393310 LCE393310:LCG393310 LMA393310:LMC393310 LVW393310:LVY393310 MFS393310:MFU393310 MPO393310:MPQ393310 MZK393310:MZM393310 NJG393310:NJI393310 NTC393310:NTE393310 OCY393310:ODA393310 OMU393310:OMW393310 OWQ393310:OWS393310 PGM393310:PGO393310 PQI393310:PQK393310 QAE393310:QAG393310 QKA393310:QKC393310 QTW393310:QTY393310 RDS393310:RDU393310 RNO393310:RNQ393310 RXK393310:RXM393310 SHG393310:SHI393310 SRC393310:SRE393310 TAY393310:TBA393310 TKU393310:TKW393310 TUQ393310:TUS393310 UEM393310:UEO393310 UOI393310:UOK393310 UYE393310:UYG393310 VIA393310:VIC393310 VRW393310:VRY393310 WBS393310:WBU393310 WLO393310:WLQ393310 WVK393310:WVM393310 C458846:E458846 IY458846:JA458846 SU458846:SW458846 ACQ458846:ACS458846 AMM458846:AMO458846 AWI458846:AWK458846 BGE458846:BGG458846 BQA458846:BQC458846 BZW458846:BZY458846 CJS458846:CJU458846 CTO458846:CTQ458846 DDK458846:DDM458846 DNG458846:DNI458846 DXC458846:DXE458846 EGY458846:EHA458846 EQU458846:EQW458846 FAQ458846:FAS458846 FKM458846:FKO458846 FUI458846:FUK458846 GEE458846:GEG458846 GOA458846:GOC458846 GXW458846:GXY458846 HHS458846:HHU458846 HRO458846:HRQ458846 IBK458846:IBM458846 ILG458846:ILI458846 IVC458846:IVE458846 JEY458846:JFA458846 JOU458846:JOW458846 JYQ458846:JYS458846 KIM458846:KIO458846 KSI458846:KSK458846 LCE458846:LCG458846 LMA458846:LMC458846 LVW458846:LVY458846 MFS458846:MFU458846 MPO458846:MPQ458846 MZK458846:MZM458846 NJG458846:NJI458846 NTC458846:NTE458846 OCY458846:ODA458846 OMU458846:OMW458846 OWQ458846:OWS458846 PGM458846:PGO458846 PQI458846:PQK458846 QAE458846:QAG458846 QKA458846:QKC458846 QTW458846:QTY458846 RDS458846:RDU458846 RNO458846:RNQ458846 RXK458846:RXM458846 SHG458846:SHI458846 SRC458846:SRE458846 TAY458846:TBA458846 TKU458846:TKW458846 TUQ458846:TUS458846 UEM458846:UEO458846 UOI458846:UOK458846 UYE458846:UYG458846 VIA458846:VIC458846 VRW458846:VRY458846 WBS458846:WBU458846 WLO458846:WLQ458846 WVK458846:WVM458846 C524382:E524382 IY524382:JA524382 SU524382:SW524382 ACQ524382:ACS524382 AMM524382:AMO524382 AWI524382:AWK524382 BGE524382:BGG524382 BQA524382:BQC524382 BZW524382:BZY524382 CJS524382:CJU524382 CTO524382:CTQ524382 DDK524382:DDM524382 DNG524382:DNI524382 DXC524382:DXE524382 EGY524382:EHA524382 EQU524382:EQW524382 FAQ524382:FAS524382 FKM524382:FKO524382 FUI524382:FUK524382 GEE524382:GEG524382 GOA524382:GOC524382 GXW524382:GXY524382 HHS524382:HHU524382 HRO524382:HRQ524382 IBK524382:IBM524382 ILG524382:ILI524382 IVC524382:IVE524382 JEY524382:JFA524382 JOU524382:JOW524382 JYQ524382:JYS524382 KIM524382:KIO524382 KSI524382:KSK524382 LCE524382:LCG524382 LMA524382:LMC524382 LVW524382:LVY524382 MFS524382:MFU524382 MPO524382:MPQ524382 MZK524382:MZM524382 NJG524382:NJI524382 NTC524382:NTE524382 OCY524382:ODA524382 OMU524382:OMW524382 OWQ524382:OWS524382 PGM524382:PGO524382 PQI524382:PQK524382 QAE524382:QAG524382 QKA524382:QKC524382 QTW524382:QTY524382 RDS524382:RDU524382 RNO524382:RNQ524382 RXK524382:RXM524382 SHG524382:SHI524382 SRC524382:SRE524382 TAY524382:TBA524382 TKU524382:TKW524382 TUQ524382:TUS524382 UEM524382:UEO524382 UOI524382:UOK524382 UYE524382:UYG524382 VIA524382:VIC524382 VRW524382:VRY524382 WBS524382:WBU524382 WLO524382:WLQ524382 WVK524382:WVM524382 C589918:E589918 IY589918:JA589918 SU589918:SW589918 ACQ589918:ACS589918 AMM589918:AMO589918 AWI589918:AWK589918 BGE589918:BGG589918 BQA589918:BQC589918 BZW589918:BZY589918 CJS589918:CJU589918 CTO589918:CTQ589918 DDK589918:DDM589918 DNG589918:DNI589918 DXC589918:DXE589918 EGY589918:EHA589918 EQU589918:EQW589918 FAQ589918:FAS589918 FKM589918:FKO589918 FUI589918:FUK589918 GEE589918:GEG589918 GOA589918:GOC589918 GXW589918:GXY589918 HHS589918:HHU589918 HRO589918:HRQ589918 IBK589918:IBM589918 ILG589918:ILI589918 IVC589918:IVE589918 JEY589918:JFA589918 JOU589918:JOW589918 JYQ589918:JYS589918 KIM589918:KIO589918 KSI589918:KSK589918 LCE589918:LCG589918 LMA589918:LMC589918 LVW589918:LVY589918 MFS589918:MFU589918 MPO589918:MPQ589918 MZK589918:MZM589918 NJG589918:NJI589918 NTC589918:NTE589918 OCY589918:ODA589918 OMU589918:OMW589918 OWQ589918:OWS589918 PGM589918:PGO589918 PQI589918:PQK589918 QAE589918:QAG589918 QKA589918:QKC589918 QTW589918:QTY589918 RDS589918:RDU589918 RNO589918:RNQ589918 RXK589918:RXM589918 SHG589918:SHI589918 SRC589918:SRE589918 TAY589918:TBA589918 TKU589918:TKW589918 TUQ589918:TUS589918 UEM589918:UEO589918 UOI589918:UOK589918 UYE589918:UYG589918 VIA589918:VIC589918 VRW589918:VRY589918 WBS589918:WBU589918 WLO589918:WLQ589918 WVK589918:WVM589918 C655454:E655454 IY655454:JA655454 SU655454:SW655454 ACQ655454:ACS655454 AMM655454:AMO655454 AWI655454:AWK655454 BGE655454:BGG655454 BQA655454:BQC655454 BZW655454:BZY655454 CJS655454:CJU655454 CTO655454:CTQ655454 DDK655454:DDM655454 DNG655454:DNI655454 DXC655454:DXE655454 EGY655454:EHA655454 EQU655454:EQW655454 FAQ655454:FAS655454 FKM655454:FKO655454 FUI655454:FUK655454 GEE655454:GEG655454 GOA655454:GOC655454 GXW655454:GXY655454 HHS655454:HHU655454 HRO655454:HRQ655454 IBK655454:IBM655454 ILG655454:ILI655454 IVC655454:IVE655454 JEY655454:JFA655454 JOU655454:JOW655454 JYQ655454:JYS655454 KIM655454:KIO655454 KSI655454:KSK655454 LCE655454:LCG655454 LMA655454:LMC655454 LVW655454:LVY655454 MFS655454:MFU655454 MPO655454:MPQ655454 MZK655454:MZM655454 NJG655454:NJI655454 NTC655454:NTE655454 OCY655454:ODA655454 OMU655454:OMW655454 OWQ655454:OWS655454 PGM655454:PGO655454 PQI655454:PQK655454 QAE655454:QAG655454 QKA655454:QKC655454 QTW655454:QTY655454 RDS655454:RDU655454 RNO655454:RNQ655454 RXK655454:RXM655454 SHG655454:SHI655454 SRC655454:SRE655454 TAY655454:TBA655454 TKU655454:TKW655454 TUQ655454:TUS655454 UEM655454:UEO655454 UOI655454:UOK655454 UYE655454:UYG655454 VIA655454:VIC655454 VRW655454:VRY655454 WBS655454:WBU655454 WLO655454:WLQ655454 WVK655454:WVM655454 C720990:E720990 IY720990:JA720990 SU720990:SW720990 ACQ720990:ACS720990 AMM720990:AMO720990 AWI720990:AWK720990 BGE720990:BGG720990 BQA720990:BQC720990 BZW720990:BZY720990 CJS720990:CJU720990 CTO720990:CTQ720990 DDK720990:DDM720990 DNG720990:DNI720990 DXC720990:DXE720990 EGY720990:EHA720990 EQU720990:EQW720990 FAQ720990:FAS720990 FKM720990:FKO720990 FUI720990:FUK720990 GEE720990:GEG720990 GOA720990:GOC720990 GXW720990:GXY720990 HHS720990:HHU720990 HRO720990:HRQ720990 IBK720990:IBM720990 ILG720990:ILI720990 IVC720990:IVE720990 JEY720990:JFA720990 JOU720990:JOW720990 JYQ720990:JYS720990 KIM720990:KIO720990 KSI720990:KSK720990 LCE720990:LCG720990 LMA720990:LMC720990 LVW720990:LVY720990 MFS720990:MFU720990 MPO720990:MPQ720990 MZK720990:MZM720990 NJG720990:NJI720990 NTC720990:NTE720990 OCY720990:ODA720990 OMU720990:OMW720990 OWQ720990:OWS720990 PGM720990:PGO720990 PQI720990:PQK720990 QAE720990:QAG720990 QKA720990:QKC720990 QTW720990:QTY720990 RDS720990:RDU720990 RNO720990:RNQ720990 RXK720990:RXM720990 SHG720990:SHI720990 SRC720990:SRE720990 TAY720990:TBA720990 TKU720990:TKW720990 TUQ720990:TUS720990 UEM720990:UEO720990 UOI720990:UOK720990 UYE720990:UYG720990 VIA720990:VIC720990 VRW720990:VRY720990 WBS720990:WBU720990 WLO720990:WLQ720990 WVK720990:WVM720990 C786526:E786526 IY786526:JA786526 SU786526:SW786526 ACQ786526:ACS786526 AMM786526:AMO786526 AWI786526:AWK786526 BGE786526:BGG786526 BQA786526:BQC786526 BZW786526:BZY786526 CJS786526:CJU786526 CTO786526:CTQ786526 DDK786526:DDM786526 DNG786526:DNI786526 DXC786526:DXE786526 EGY786526:EHA786526 EQU786526:EQW786526 FAQ786526:FAS786526 FKM786526:FKO786526 FUI786526:FUK786526 GEE786526:GEG786526 GOA786526:GOC786526 GXW786526:GXY786526 HHS786526:HHU786526 HRO786526:HRQ786526 IBK786526:IBM786526 ILG786526:ILI786526 IVC786526:IVE786526 JEY786526:JFA786526 JOU786526:JOW786526 JYQ786526:JYS786526 KIM786526:KIO786526 KSI786526:KSK786526 LCE786526:LCG786526 LMA786526:LMC786526 LVW786526:LVY786526 MFS786526:MFU786526 MPO786526:MPQ786526 MZK786526:MZM786526 NJG786526:NJI786526 NTC786526:NTE786526 OCY786526:ODA786526 OMU786526:OMW786526 OWQ786526:OWS786526 PGM786526:PGO786526 PQI786526:PQK786526 QAE786526:QAG786526 QKA786526:QKC786526 QTW786526:QTY786526 RDS786526:RDU786526 RNO786526:RNQ786526 RXK786526:RXM786526 SHG786526:SHI786526 SRC786526:SRE786526 TAY786526:TBA786526 TKU786526:TKW786526 TUQ786526:TUS786526 UEM786526:UEO786526 UOI786526:UOK786526 UYE786526:UYG786526 VIA786526:VIC786526 VRW786526:VRY786526 WBS786526:WBU786526 WLO786526:WLQ786526 WVK786526:WVM786526 C852062:E852062 IY852062:JA852062 SU852062:SW852062 ACQ852062:ACS852062 AMM852062:AMO852062 AWI852062:AWK852062 BGE852062:BGG852062 BQA852062:BQC852062 BZW852062:BZY852062 CJS852062:CJU852062 CTO852062:CTQ852062 DDK852062:DDM852062 DNG852062:DNI852062 DXC852062:DXE852062 EGY852062:EHA852062 EQU852062:EQW852062 FAQ852062:FAS852062 FKM852062:FKO852062 FUI852062:FUK852062 GEE852062:GEG852062 GOA852062:GOC852062 GXW852062:GXY852062 HHS852062:HHU852062 HRO852062:HRQ852062 IBK852062:IBM852062 ILG852062:ILI852062 IVC852062:IVE852062 JEY852062:JFA852062 JOU852062:JOW852062 JYQ852062:JYS852062 KIM852062:KIO852062 KSI852062:KSK852062 LCE852062:LCG852062 LMA852062:LMC852062 LVW852062:LVY852062 MFS852062:MFU852062 MPO852062:MPQ852062 MZK852062:MZM852062 NJG852062:NJI852062 NTC852062:NTE852062 OCY852062:ODA852062 OMU852062:OMW852062 OWQ852062:OWS852062 PGM852062:PGO852062 PQI852062:PQK852062 QAE852062:QAG852062 QKA852062:QKC852062 QTW852062:QTY852062 RDS852062:RDU852062 RNO852062:RNQ852062 RXK852062:RXM852062 SHG852062:SHI852062 SRC852062:SRE852062 TAY852062:TBA852062 TKU852062:TKW852062 TUQ852062:TUS852062 UEM852062:UEO852062 UOI852062:UOK852062 UYE852062:UYG852062 VIA852062:VIC852062 VRW852062:VRY852062 WBS852062:WBU852062 WLO852062:WLQ852062 WVK852062:WVM852062 C917598:E917598 IY917598:JA917598 SU917598:SW917598 ACQ917598:ACS917598 AMM917598:AMO917598 AWI917598:AWK917598 BGE917598:BGG917598 BQA917598:BQC917598 BZW917598:BZY917598 CJS917598:CJU917598 CTO917598:CTQ917598 DDK917598:DDM917598 DNG917598:DNI917598 DXC917598:DXE917598 EGY917598:EHA917598 EQU917598:EQW917598 FAQ917598:FAS917598 FKM917598:FKO917598 FUI917598:FUK917598 GEE917598:GEG917598 GOA917598:GOC917598 GXW917598:GXY917598 HHS917598:HHU917598 HRO917598:HRQ917598 IBK917598:IBM917598 ILG917598:ILI917598 IVC917598:IVE917598 JEY917598:JFA917598 JOU917598:JOW917598 JYQ917598:JYS917598 KIM917598:KIO917598 KSI917598:KSK917598 LCE917598:LCG917598 LMA917598:LMC917598 LVW917598:LVY917598 MFS917598:MFU917598 MPO917598:MPQ917598 MZK917598:MZM917598 NJG917598:NJI917598 NTC917598:NTE917598 OCY917598:ODA917598 OMU917598:OMW917598 OWQ917598:OWS917598 PGM917598:PGO917598 PQI917598:PQK917598 QAE917598:QAG917598 QKA917598:QKC917598 QTW917598:QTY917598 RDS917598:RDU917598 RNO917598:RNQ917598 RXK917598:RXM917598 SHG917598:SHI917598 SRC917598:SRE917598 TAY917598:TBA917598 TKU917598:TKW917598 TUQ917598:TUS917598 UEM917598:UEO917598 UOI917598:UOK917598 UYE917598:UYG917598 VIA917598:VIC917598 VRW917598:VRY917598 WBS917598:WBU917598 WLO917598:WLQ917598 WVK917598:WVM917598 C983134:E983134 IY983134:JA983134 SU983134:SW983134 ACQ983134:ACS983134 AMM983134:AMO983134 AWI983134:AWK983134 BGE983134:BGG983134 BQA983134:BQC983134 BZW983134:BZY983134 CJS983134:CJU983134 CTO983134:CTQ983134 DDK983134:DDM983134 DNG983134:DNI983134 DXC983134:DXE983134 EGY983134:EHA983134 EQU983134:EQW983134 FAQ983134:FAS983134 FKM983134:FKO983134 FUI983134:FUK983134 GEE983134:GEG983134 GOA983134:GOC983134 GXW983134:GXY983134 HHS983134:HHU983134 HRO983134:HRQ983134 IBK983134:IBM983134 ILG983134:ILI983134 IVC983134:IVE983134 JEY983134:JFA983134 JOU983134:JOW983134 JYQ983134:JYS983134 KIM983134:KIO983134 KSI983134:KSK983134 LCE983134:LCG983134 LMA983134:LMC983134 LVW983134:LVY983134 MFS983134:MFU983134 MPO983134:MPQ983134 MZK983134:MZM983134 NJG983134:NJI983134 NTC983134:NTE983134 OCY983134:ODA983134 OMU983134:OMW983134 OWQ983134:OWS983134 PGM983134:PGO983134 PQI983134:PQK983134 QAE983134:QAG983134 QKA983134:QKC983134 QTW983134:QTY983134 RDS983134:RDU983134 RNO983134:RNQ983134 RXK983134:RXM983134 SHG983134:SHI983134 SRC983134:SRE983134 TAY983134:TBA983134 TKU983134:TKW983134 TUQ983134:TUS983134 UEM983134:UEO983134 UOI983134:UOK983134 UYE983134:UYG983134 VIA983134:VIC983134 VRW983134:VRY983134 WBS983134:WBU983134 WLO983134:WLQ983134 WVK983134:WVM983134 C97:E97 IY97:JA97 SU97:SW97 ACQ97:ACS97 AMM97:AMO97 AWI97:AWK97 BGE97:BGG97 BQA97:BQC97 BZW97:BZY97 CJS97:CJU97 CTO97:CTQ97 DDK97:DDM97 DNG97:DNI97 DXC97:DXE97 EGY97:EHA97 EQU97:EQW97 FAQ97:FAS97 FKM97:FKO97 FUI97:FUK97 GEE97:GEG97 GOA97:GOC97 GXW97:GXY97 HHS97:HHU97 HRO97:HRQ97 IBK97:IBM97 ILG97:ILI97 IVC97:IVE97 JEY97:JFA97 JOU97:JOW97 JYQ97:JYS97 KIM97:KIO97 KSI97:KSK97 LCE97:LCG97 LMA97:LMC97 LVW97:LVY97 MFS97:MFU97 MPO97:MPQ97 MZK97:MZM97 NJG97:NJI97 NTC97:NTE97 OCY97:ODA97 OMU97:OMW97 OWQ97:OWS97 PGM97:PGO97 PQI97:PQK97 QAE97:QAG97 QKA97:QKC97 QTW97:QTY97 RDS97:RDU97 RNO97:RNQ97 RXK97:RXM97 SHG97:SHI97 SRC97:SRE97 TAY97:TBA97 TKU97:TKW97 TUQ97:TUS97 UEM97:UEO97 UOI97:UOK97 UYE97:UYG97 VIA97:VIC97 VRW97:VRY97 WBS97:WBU97 WLO97:WLQ97 WVK97:WVM97 C65633:E65633 IY65633:JA65633 SU65633:SW65633 ACQ65633:ACS65633 AMM65633:AMO65633 AWI65633:AWK65633 BGE65633:BGG65633 BQA65633:BQC65633 BZW65633:BZY65633 CJS65633:CJU65633 CTO65633:CTQ65633 DDK65633:DDM65633 DNG65633:DNI65633 DXC65633:DXE65633 EGY65633:EHA65633 EQU65633:EQW65633 FAQ65633:FAS65633 FKM65633:FKO65633 FUI65633:FUK65633 GEE65633:GEG65633 GOA65633:GOC65633 GXW65633:GXY65633 HHS65633:HHU65633 HRO65633:HRQ65633 IBK65633:IBM65633 ILG65633:ILI65633 IVC65633:IVE65633 JEY65633:JFA65633 JOU65633:JOW65633 JYQ65633:JYS65633 KIM65633:KIO65633 KSI65633:KSK65633 LCE65633:LCG65633 LMA65633:LMC65633 LVW65633:LVY65633 MFS65633:MFU65633 MPO65633:MPQ65633 MZK65633:MZM65633 NJG65633:NJI65633 NTC65633:NTE65633 OCY65633:ODA65633 OMU65633:OMW65633 OWQ65633:OWS65633 PGM65633:PGO65633 PQI65633:PQK65633 QAE65633:QAG65633 QKA65633:QKC65633 QTW65633:QTY65633 RDS65633:RDU65633 RNO65633:RNQ65633 RXK65633:RXM65633 SHG65633:SHI65633 SRC65633:SRE65633 TAY65633:TBA65633 TKU65633:TKW65633 TUQ65633:TUS65633 UEM65633:UEO65633 UOI65633:UOK65633 UYE65633:UYG65633 VIA65633:VIC65633 VRW65633:VRY65633 WBS65633:WBU65633 WLO65633:WLQ65633 WVK65633:WVM65633 C131169:E131169 IY131169:JA131169 SU131169:SW131169 ACQ131169:ACS131169 AMM131169:AMO131169 AWI131169:AWK131169 BGE131169:BGG131169 BQA131169:BQC131169 BZW131169:BZY131169 CJS131169:CJU131169 CTO131169:CTQ131169 DDK131169:DDM131169 DNG131169:DNI131169 DXC131169:DXE131169 EGY131169:EHA131169 EQU131169:EQW131169 FAQ131169:FAS131169 FKM131169:FKO131169 FUI131169:FUK131169 GEE131169:GEG131169 GOA131169:GOC131169 GXW131169:GXY131169 HHS131169:HHU131169 HRO131169:HRQ131169 IBK131169:IBM131169 ILG131169:ILI131169 IVC131169:IVE131169 JEY131169:JFA131169 JOU131169:JOW131169 JYQ131169:JYS131169 KIM131169:KIO131169 KSI131169:KSK131169 LCE131169:LCG131169 LMA131169:LMC131169 LVW131169:LVY131169 MFS131169:MFU131169 MPO131169:MPQ131169 MZK131169:MZM131169 NJG131169:NJI131169 NTC131169:NTE131169 OCY131169:ODA131169 OMU131169:OMW131169 OWQ131169:OWS131169 PGM131169:PGO131169 PQI131169:PQK131169 QAE131169:QAG131169 QKA131169:QKC131169 QTW131169:QTY131169 RDS131169:RDU131169 RNO131169:RNQ131169 RXK131169:RXM131169 SHG131169:SHI131169 SRC131169:SRE131169 TAY131169:TBA131169 TKU131169:TKW131169 TUQ131169:TUS131169 UEM131169:UEO131169 UOI131169:UOK131169 UYE131169:UYG131169 VIA131169:VIC131169 VRW131169:VRY131169 WBS131169:WBU131169 WLO131169:WLQ131169 WVK131169:WVM131169 C196705:E196705 IY196705:JA196705 SU196705:SW196705 ACQ196705:ACS196705 AMM196705:AMO196705 AWI196705:AWK196705 BGE196705:BGG196705 BQA196705:BQC196705 BZW196705:BZY196705 CJS196705:CJU196705 CTO196705:CTQ196705 DDK196705:DDM196705 DNG196705:DNI196705 DXC196705:DXE196705 EGY196705:EHA196705 EQU196705:EQW196705 FAQ196705:FAS196705 FKM196705:FKO196705 FUI196705:FUK196705 GEE196705:GEG196705 GOA196705:GOC196705 GXW196705:GXY196705 HHS196705:HHU196705 HRO196705:HRQ196705 IBK196705:IBM196705 ILG196705:ILI196705 IVC196705:IVE196705 JEY196705:JFA196705 JOU196705:JOW196705 JYQ196705:JYS196705 KIM196705:KIO196705 KSI196705:KSK196705 LCE196705:LCG196705 LMA196705:LMC196705 LVW196705:LVY196705 MFS196705:MFU196705 MPO196705:MPQ196705 MZK196705:MZM196705 NJG196705:NJI196705 NTC196705:NTE196705 OCY196705:ODA196705 OMU196705:OMW196705 OWQ196705:OWS196705 PGM196705:PGO196705 PQI196705:PQK196705 QAE196705:QAG196705 QKA196705:QKC196705 QTW196705:QTY196705 RDS196705:RDU196705 RNO196705:RNQ196705 RXK196705:RXM196705 SHG196705:SHI196705 SRC196705:SRE196705 TAY196705:TBA196705 TKU196705:TKW196705 TUQ196705:TUS196705 UEM196705:UEO196705 UOI196705:UOK196705 UYE196705:UYG196705 VIA196705:VIC196705 VRW196705:VRY196705 WBS196705:WBU196705 WLO196705:WLQ196705 WVK196705:WVM196705 C262241:E262241 IY262241:JA262241 SU262241:SW262241 ACQ262241:ACS262241 AMM262241:AMO262241 AWI262241:AWK262241 BGE262241:BGG262241 BQA262241:BQC262241 BZW262241:BZY262241 CJS262241:CJU262241 CTO262241:CTQ262241 DDK262241:DDM262241 DNG262241:DNI262241 DXC262241:DXE262241 EGY262241:EHA262241 EQU262241:EQW262241 FAQ262241:FAS262241 FKM262241:FKO262241 FUI262241:FUK262241 GEE262241:GEG262241 GOA262241:GOC262241 GXW262241:GXY262241 HHS262241:HHU262241 HRO262241:HRQ262241 IBK262241:IBM262241 ILG262241:ILI262241 IVC262241:IVE262241 JEY262241:JFA262241 JOU262241:JOW262241 JYQ262241:JYS262241 KIM262241:KIO262241 KSI262241:KSK262241 LCE262241:LCG262241 LMA262241:LMC262241 LVW262241:LVY262241 MFS262241:MFU262241 MPO262241:MPQ262241 MZK262241:MZM262241 NJG262241:NJI262241 NTC262241:NTE262241 OCY262241:ODA262241 OMU262241:OMW262241 OWQ262241:OWS262241 PGM262241:PGO262241 PQI262241:PQK262241 QAE262241:QAG262241 QKA262241:QKC262241 QTW262241:QTY262241 RDS262241:RDU262241 RNO262241:RNQ262241 RXK262241:RXM262241 SHG262241:SHI262241 SRC262241:SRE262241 TAY262241:TBA262241 TKU262241:TKW262241 TUQ262241:TUS262241 UEM262241:UEO262241 UOI262241:UOK262241 UYE262241:UYG262241 VIA262241:VIC262241 VRW262241:VRY262241 WBS262241:WBU262241 WLO262241:WLQ262241 WVK262241:WVM262241 C327777:E327777 IY327777:JA327777 SU327777:SW327777 ACQ327777:ACS327777 AMM327777:AMO327777 AWI327777:AWK327777 BGE327777:BGG327777 BQA327777:BQC327777 BZW327777:BZY327777 CJS327777:CJU327777 CTO327777:CTQ327777 DDK327777:DDM327777 DNG327777:DNI327777 DXC327777:DXE327777 EGY327777:EHA327777 EQU327777:EQW327777 FAQ327777:FAS327777 FKM327777:FKO327777 FUI327777:FUK327777 GEE327777:GEG327777 GOA327777:GOC327777 GXW327777:GXY327777 HHS327777:HHU327777 HRO327777:HRQ327777 IBK327777:IBM327777 ILG327777:ILI327777 IVC327777:IVE327777 JEY327777:JFA327777 JOU327777:JOW327777 JYQ327777:JYS327777 KIM327777:KIO327777 KSI327777:KSK327777 LCE327777:LCG327777 LMA327777:LMC327777 LVW327777:LVY327777 MFS327777:MFU327777 MPO327777:MPQ327777 MZK327777:MZM327777 NJG327777:NJI327777 NTC327777:NTE327777 OCY327777:ODA327777 OMU327777:OMW327777 OWQ327777:OWS327777 PGM327777:PGO327777 PQI327777:PQK327777 QAE327777:QAG327777 QKA327777:QKC327777 QTW327777:QTY327777 RDS327777:RDU327777 RNO327777:RNQ327777 RXK327777:RXM327777 SHG327777:SHI327777 SRC327777:SRE327777 TAY327777:TBA327777 TKU327777:TKW327777 TUQ327777:TUS327777 UEM327777:UEO327777 UOI327777:UOK327777 UYE327777:UYG327777 VIA327777:VIC327777 VRW327777:VRY327777 WBS327777:WBU327777 WLO327777:WLQ327777 WVK327777:WVM327777 C393313:E393313 IY393313:JA393313 SU393313:SW393313 ACQ393313:ACS393313 AMM393313:AMO393313 AWI393313:AWK393313 BGE393313:BGG393313 BQA393313:BQC393313 BZW393313:BZY393313 CJS393313:CJU393313 CTO393313:CTQ393313 DDK393313:DDM393313 DNG393313:DNI393313 DXC393313:DXE393313 EGY393313:EHA393313 EQU393313:EQW393313 FAQ393313:FAS393313 FKM393313:FKO393313 FUI393313:FUK393313 GEE393313:GEG393313 GOA393313:GOC393313 GXW393313:GXY393313 HHS393313:HHU393313 HRO393313:HRQ393313 IBK393313:IBM393313 ILG393313:ILI393313 IVC393313:IVE393313 JEY393313:JFA393313 JOU393313:JOW393313 JYQ393313:JYS393313 KIM393313:KIO393313 KSI393313:KSK393313 LCE393313:LCG393313 LMA393313:LMC393313 LVW393313:LVY393313 MFS393313:MFU393313 MPO393313:MPQ393313 MZK393313:MZM393313 NJG393313:NJI393313 NTC393313:NTE393313 OCY393313:ODA393313 OMU393313:OMW393313 OWQ393313:OWS393313 PGM393313:PGO393313 PQI393313:PQK393313 QAE393313:QAG393313 QKA393313:QKC393313 QTW393313:QTY393313 RDS393313:RDU393313 RNO393313:RNQ393313 RXK393313:RXM393313 SHG393313:SHI393313 SRC393313:SRE393313 TAY393313:TBA393313 TKU393313:TKW393313 TUQ393313:TUS393313 UEM393313:UEO393313 UOI393313:UOK393313 UYE393313:UYG393313 VIA393313:VIC393313 VRW393313:VRY393313 WBS393313:WBU393313 WLO393313:WLQ393313 WVK393313:WVM393313 C458849:E458849 IY458849:JA458849 SU458849:SW458849 ACQ458849:ACS458849 AMM458849:AMO458849 AWI458849:AWK458849 BGE458849:BGG458849 BQA458849:BQC458849 BZW458849:BZY458849 CJS458849:CJU458849 CTO458849:CTQ458849 DDK458849:DDM458849 DNG458849:DNI458849 DXC458849:DXE458849 EGY458849:EHA458849 EQU458849:EQW458849 FAQ458849:FAS458849 FKM458849:FKO458849 FUI458849:FUK458849 GEE458849:GEG458849 GOA458849:GOC458849 GXW458849:GXY458849 HHS458849:HHU458849 HRO458849:HRQ458849 IBK458849:IBM458849 ILG458849:ILI458849 IVC458849:IVE458849 JEY458849:JFA458849 JOU458849:JOW458849 JYQ458849:JYS458849 KIM458849:KIO458849 KSI458849:KSK458849 LCE458849:LCG458849 LMA458849:LMC458849 LVW458849:LVY458849 MFS458849:MFU458849 MPO458849:MPQ458849 MZK458849:MZM458849 NJG458849:NJI458849 NTC458849:NTE458849 OCY458849:ODA458849 OMU458849:OMW458849 OWQ458849:OWS458849 PGM458849:PGO458849 PQI458849:PQK458849 QAE458849:QAG458849 QKA458849:QKC458849 QTW458849:QTY458849 RDS458849:RDU458849 RNO458849:RNQ458849 RXK458849:RXM458849 SHG458849:SHI458849 SRC458849:SRE458849 TAY458849:TBA458849 TKU458849:TKW458849 TUQ458849:TUS458849 UEM458849:UEO458849 UOI458849:UOK458849 UYE458849:UYG458849 VIA458849:VIC458849 VRW458849:VRY458849 WBS458849:WBU458849 WLO458849:WLQ458849 WVK458849:WVM458849 C524385:E524385 IY524385:JA524385 SU524385:SW524385 ACQ524385:ACS524385 AMM524385:AMO524385 AWI524385:AWK524385 BGE524385:BGG524385 BQA524385:BQC524385 BZW524385:BZY524385 CJS524385:CJU524385 CTO524385:CTQ524385 DDK524385:DDM524385 DNG524385:DNI524385 DXC524385:DXE524385 EGY524385:EHA524385 EQU524385:EQW524385 FAQ524385:FAS524385 FKM524385:FKO524385 FUI524385:FUK524385 GEE524385:GEG524385 GOA524385:GOC524385 GXW524385:GXY524385 HHS524385:HHU524385 HRO524385:HRQ524385 IBK524385:IBM524385 ILG524385:ILI524385 IVC524385:IVE524385 JEY524385:JFA524385 JOU524385:JOW524385 JYQ524385:JYS524385 KIM524385:KIO524385 KSI524385:KSK524385 LCE524385:LCG524385 LMA524385:LMC524385 LVW524385:LVY524385 MFS524385:MFU524385 MPO524385:MPQ524385 MZK524385:MZM524385 NJG524385:NJI524385 NTC524385:NTE524385 OCY524385:ODA524385 OMU524385:OMW524385 OWQ524385:OWS524385 PGM524385:PGO524385 PQI524385:PQK524385 QAE524385:QAG524385 QKA524385:QKC524385 QTW524385:QTY524385 RDS524385:RDU524385 RNO524385:RNQ524385 RXK524385:RXM524385 SHG524385:SHI524385 SRC524385:SRE524385 TAY524385:TBA524385 TKU524385:TKW524385 TUQ524385:TUS524385 UEM524385:UEO524385 UOI524385:UOK524385 UYE524385:UYG524385 VIA524385:VIC524385 VRW524385:VRY524385 WBS524385:WBU524385 WLO524385:WLQ524385 WVK524385:WVM524385 C589921:E589921 IY589921:JA589921 SU589921:SW589921 ACQ589921:ACS589921 AMM589921:AMO589921 AWI589921:AWK589921 BGE589921:BGG589921 BQA589921:BQC589921 BZW589921:BZY589921 CJS589921:CJU589921 CTO589921:CTQ589921 DDK589921:DDM589921 DNG589921:DNI589921 DXC589921:DXE589921 EGY589921:EHA589921 EQU589921:EQW589921 FAQ589921:FAS589921 FKM589921:FKO589921 FUI589921:FUK589921 GEE589921:GEG589921 GOA589921:GOC589921 GXW589921:GXY589921 HHS589921:HHU589921 HRO589921:HRQ589921 IBK589921:IBM589921 ILG589921:ILI589921 IVC589921:IVE589921 JEY589921:JFA589921 JOU589921:JOW589921 JYQ589921:JYS589921 KIM589921:KIO589921 KSI589921:KSK589921 LCE589921:LCG589921 LMA589921:LMC589921 LVW589921:LVY589921 MFS589921:MFU589921 MPO589921:MPQ589921 MZK589921:MZM589921 NJG589921:NJI589921 NTC589921:NTE589921 OCY589921:ODA589921 OMU589921:OMW589921 OWQ589921:OWS589921 PGM589921:PGO589921 PQI589921:PQK589921 QAE589921:QAG589921 QKA589921:QKC589921 QTW589921:QTY589921 RDS589921:RDU589921 RNO589921:RNQ589921 RXK589921:RXM589921 SHG589921:SHI589921 SRC589921:SRE589921 TAY589921:TBA589921 TKU589921:TKW589921 TUQ589921:TUS589921 UEM589921:UEO589921 UOI589921:UOK589921 UYE589921:UYG589921 VIA589921:VIC589921 VRW589921:VRY589921 WBS589921:WBU589921 WLO589921:WLQ589921 WVK589921:WVM589921 C655457:E655457 IY655457:JA655457 SU655457:SW655457 ACQ655457:ACS655457 AMM655457:AMO655457 AWI655457:AWK655457 BGE655457:BGG655457 BQA655457:BQC655457 BZW655457:BZY655457 CJS655457:CJU655457 CTO655457:CTQ655457 DDK655457:DDM655457 DNG655457:DNI655457 DXC655457:DXE655457 EGY655457:EHA655457 EQU655457:EQW655457 FAQ655457:FAS655457 FKM655457:FKO655457 FUI655457:FUK655457 GEE655457:GEG655457 GOA655457:GOC655457 GXW655457:GXY655457 HHS655457:HHU655457 HRO655457:HRQ655457 IBK655457:IBM655457 ILG655457:ILI655457 IVC655457:IVE655457 JEY655457:JFA655457 JOU655457:JOW655457 JYQ655457:JYS655457 KIM655457:KIO655457 KSI655457:KSK655457 LCE655457:LCG655457 LMA655457:LMC655457 LVW655457:LVY655457 MFS655457:MFU655457 MPO655457:MPQ655457 MZK655457:MZM655457 NJG655457:NJI655457 NTC655457:NTE655457 OCY655457:ODA655457 OMU655457:OMW655457 OWQ655457:OWS655457 PGM655457:PGO655457 PQI655457:PQK655457 QAE655457:QAG655457 QKA655457:QKC655457 QTW655457:QTY655457 RDS655457:RDU655457 RNO655457:RNQ655457 RXK655457:RXM655457 SHG655457:SHI655457 SRC655457:SRE655457 TAY655457:TBA655457 TKU655457:TKW655457 TUQ655457:TUS655457 UEM655457:UEO655457 UOI655457:UOK655457 UYE655457:UYG655457 VIA655457:VIC655457 VRW655457:VRY655457 WBS655457:WBU655457 WLO655457:WLQ655457 WVK655457:WVM655457 C720993:E720993 IY720993:JA720993 SU720993:SW720993 ACQ720993:ACS720993 AMM720993:AMO720993 AWI720993:AWK720993 BGE720993:BGG720993 BQA720993:BQC720993 BZW720993:BZY720993 CJS720993:CJU720993 CTO720993:CTQ720993 DDK720993:DDM720993 DNG720993:DNI720993 DXC720993:DXE720993 EGY720993:EHA720993 EQU720993:EQW720993 FAQ720993:FAS720993 FKM720993:FKO720993 FUI720993:FUK720993 GEE720993:GEG720993 GOA720993:GOC720993 GXW720993:GXY720993 HHS720993:HHU720993 HRO720993:HRQ720993 IBK720993:IBM720993 ILG720993:ILI720993 IVC720993:IVE720993 JEY720993:JFA720993 JOU720993:JOW720993 JYQ720993:JYS720993 KIM720993:KIO720993 KSI720993:KSK720993 LCE720993:LCG720993 LMA720993:LMC720993 LVW720993:LVY720993 MFS720993:MFU720993 MPO720993:MPQ720993 MZK720993:MZM720993 NJG720993:NJI720993 NTC720993:NTE720993 OCY720993:ODA720993 OMU720993:OMW720993 OWQ720993:OWS720993 PGM720993:PGO720993 PQI720993:PQK720993 QAE720993:QAG720993 QKA720993:QKC720993 QTW720993:QTY720993 RDS720993:RDU720993 RNO720993:RNQ720993 RXK720993:RXM720993 SHG720993:SHI720993 SRC720993:SRE720993 TAY720993:TBA720993 TKU720993:TKW720993 TUQ720993:TUS720993 UEM720993:UEO720993 UOI720993:UOK720993 UYE720993:UYG720993 VIA720993:VIC720993 VRW720993:VRY720993 WBS720993:WBU720993 WLO720993:WLQ720993 WVK720993:WVM720993 C786529:E786529 IY786529:JA786529 SU786529:SW786529 ACQ786529:ACS786529 AMM786529:AMO786529 AWI786529:AWK786529 BGE786529:BGG786529 BQA786529:BQC786529 BZW786529:BZY786529 CJS786529:CJU786529 CTO786529:CTQ786529 DDK786529:DDM786529 DNG786529:DNI786529 DXC786529:DXE786529 EGY786529:EHA786529 EQU786529:EQW786529 FAQ786529:FAS786529 FKM786529:FKO786529 FUI786529:FUK786529 GEE786529:GEG786529 GOA786529:GOC786529 GXW786529:GXY786529 HHS786529:HHU786529 HRO786529:HRQ786529 IBK786529:IBM786529 ILG786529:ILI786529 IVC786529:IVE786529 JEY786529:JFA786529 JOU786529:JOW786529 JYQ786529:JYS786529 KIM786529:KIO786529 KSI786529:KSK786529 LCE786529:LCG786529 LMA786529:LMC786529 LVW786529:LVY786529 MFS786529:MFU786529 MPO786529:MPQ786529 MZK786529:MZM786529 NJG786529:NJI786529 NTC786529:NTE786529 OCY786529:ODA786529 OMU786529:OMW786529 OWQ786529:OWS786529 PGM786529:PGO786529 PQI786529:PQK786529 QAE786529:QAG786529 QKA786529:QKC786529 QTW786529:QTY786529 RDS786529:RDU786529 RNO786529:RNQ786529 RXK786529:RXM786529 SHG786529:SHI786529 SRC786529:SRE786529 TAY786529:TBA786529 TKU786529:TKW786529 TUQ786529:TUS786529 UEM786529:UEO786529 UOI786529:UOK786529 UYE786529:UYG786529 VIA786529:VIC786529 VRW786529:VRY786529 WBS786529:WBU786529 WLO786529:WLQ786529 WVK786529:WVM786529 C852065:E852065 IY852065:JA852065 SU852065:SW852065 ACQ852065:ACS852065 AMM852065:AMO852065 AWI852065:AWK852065 BGE852065:BGG852065 BQA852065:BQC852065 BZW852065:BZY852065 CJS852065:CJU852065 CTO852065:CTQ852065 DDK852065:DDM852065 DNG852065:DNI852065 DXC852065:DXE852065 EGY852065:EHA852065 EQU852065:EQW852065 FAQ852065:FAS852065 FKM852065:FKO852065 FUI852065:FUK852065 GEE852065:GEG852065 GOA852065:GOC852065 GXW852065:GXY852065 HHS852065:HHU852065 HRO852065:HRQ852065 IBK852065:IBM852065 ILG852065:ILI852065 IVC852065:IVE852065 JEY852065:JFA852065 JOU852065:JOW852065 JYQ852065:JYS852065 KIM852065:KIO852065 KSI852065:KSK852065 LCE852065:LCG852065 LMA852065:LMC852065 LVW852065:LVY852065 MFS852065:MFU852065 MPO852065:MPQ852065 MZK852065:MZM852065 NJG852065:NJI852065 NTC852065:NTE852065 OCY852065:ODA852065 OMU852065:OMW852065 OWQ852065:OWS852065 PGM852065:PGO852065 PQI852065:PQK852065 QAE852065:QAG852065 QKA852065:QKC852065 QTW852065:QTY852065 RDS852065:RDU852065 RNO852065:RNQ852065 RXK852065:RXM852065 SHG852065:SHI852065 SRC852065:SRE852065 TAY852065:TBA852065 TKU852065:TKW852065 TUQ852065:TUS852065 UEM852065:UEO852065 UOI852065:UOK852065 UYE852065:UYG852065 VIA852065:VIC852065 VRW852065:VRY852065 WBS852065:WBU852065 WLO852065:WLQ852065 WVK852065:WVM852065 C917601:E917601 IY917601:JA917601 SU917601:SW917601 ACQ917601:ACS917601 AMM917601:AMO917601 AWI917601:AWK917601 BGE917601:BGG917601 BQA917601:BQC917601 BZW917601:BZY917601 CJS917601:CJU917601 CTO917601:CTQ917601 DDK917601:DDM917601 DNG917601:DNI917601 DXC917601:DXE917601 EGY917601:EHA917601 EQU917601:EQW917601 FAQ917601:FAS917601 FKM917601:FKO917601 FUI917601:FUK917601 GEE917601:GEG917601 GOA917601:GOC917601 GXW917601:GXY917601 HHS917601:HHU917601 HRO917601:HRQ917601 IBK917601:IBM917601 ILG917601:ILI917601 IVC917601:IVE917601 JEY917601:JFA917601 JOU917601:JOW917601 JYQ917601:JYS917601 KIM917601:KIO917601 KSI917601:KSK917601 LCE917601:LCG917601 LMA917601:LMC917601 LVW917601:LVY917601 MFS917601:MFU917601 MPO917601:MPQ917601 MZK917601:MZM917601 NJG917601:NJI917601 NTC917601:NTE917601 OCY917601:ODA917601 OMU917601:OMW917601 OWQ917601:OWS917601 PGM917601:PGO917601 PQI917601:PQK917601 QAE917601:QAG917601 QKA917601:QKC917601 QTW917601:QTY917601 RDS917601:RDU917601 RNO917601:RNQ917601 RXK917601:RXM917601 SHG917601:SHI917601 SRC917601:SRE917601 TAY917601:TBA917601 TKU917601:TKW917601 TUQ917601:TUS917601 UEM917601:UEO917601 UOI917601:UOK917601 UYE917601:UYG917601 VIA917601:VIC917601 VRW917601:VRY917601 WBS917601:WBU917601 WLO917601:WLQ917601 WVK917601:WVM917601 C983137:E983137 IY983137:JA983137 SU983137:SW983137 ACQ983137:ACS983137 AMM983137:AMO983137 AWI983137:AWK983137 BGE983137:BGG983137 BQA983137:BQC983137 BZW983137:BZY983137 CJS983137:CJU983137 CTO983137:CTQ983137 DDK983137:DDM983137 DNG983137:DNI983137 DXC983137:DXE983137 EGY983137:EHA983137 EQU983137:EQW983137 FAQ983137:FAS983137 FKM983137:FKO983137 FUI983137:FUK983137 GEE983137:GEG983137 GOA983137:GOC983137 GXW983137:GXY983137 HHS983137:HHU983137 HRO983137:HRQ983137 IBK983137:IBM983137 ILG983137:ILI983137 IVC983137:IVE983137 JEY983137:JFA983137 JOU983137:JOW983137 JYQ983137:JYS983137 KIM983137:KIO983137 KSI983137:KSK983137 LCE983137:LCG983137 LMA983137:LMC983137 LVW983137:LVY983137 MFS983137:MFU983137 MPO983137:MPQ983137 MZK983137:MZM983137 NJG983137:NJI983137 NTC983137:NTE983137 OCY983137:ODA983137 OMU983137:OMW983137 OWQ983137:OWS983137 PGM983137:PGO983137 PQI983137:PQK983137 QAE983137:QAG983137 QKA983137:QKC983137 QTW983137:QTY983137 RDS983137:RDU983137 RNO983137:RNQ983137 RXK983137:RXM983137 SHG983137:SHI983137 SRC983137:SRE983137 TAY983137:TBA983137 TKU983137:TKW983137 TUQ983137:TUS983137 UEM983137:UEO983137 UOI983137:UOK983137 UYE983137:UYG983137 VIA983137:VIC983137 VRW983137:VRY983137 WBS983137:WBU983137 WLO983137:WLQ983137 WVK983137:WVM983137" xr:uid="{3A0DF0AA-9703-43BD-A552-C9DEE9B91DDF}">
      <formula1>0</formula1>
      <formula2>1500</formula2>
    </dataValidation>
    <dataValidation type="date" allowBlank="1" showInputMessage="1" showErrorMessage="1" errorTitle="Errore di digitazione" error="Digitare una data valida nel formato gg/mm/aaaa"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EE82CA3D-FECF-4966-A2C1-41990AF75247}">
      <formula1>42005</formula1>
      <formula2>TODAY()</formula2>
    </dataValidation>
    <dataValidation type="list" allowBlank="1" showDropDown="1" showInputMessage="1" showErrorMessage="1" errorTitle="Errore di digitazione" error="Digitare 'S' o 'N' o lasciare in bianco"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xr:uid="{16F45807-1DDC-4BE8-851D-E447E386E0C1}">
      <formula1>"s,n,S,N"</formula1>
    </dataValidation>
    <dataValidation type="list" showInputMessage="1" showErrorMessage="1" errorTitle="Errore di digitazione" error="Digitare 'Singola' o 'Associata' o lasciare in bianco" sqref="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E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E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E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E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E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E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E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E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E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E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E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E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E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E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xr:uid="{4D2289A0-4B55-4852-9C7F-43B12AC71CBC}">
      <formula1>"Singola,Associata"</formula1>
    </dataValidation>
  </dataValidations>
  <printOptions horizontalCentered="1"/>
  <pageMargins left="0.39370078740157483" right="0.39370078740157483" top="0.78740157480314965" bottom="0.39370078740157483" header="0.31496062992125984" footer="0.31496062992125984"/>
  <pageSetup paperSize="9" scale="44" orientation="portrait" r:id="rId1"/>
  <rowBreaks count="1" manualBreakCount="1">
    <brk id="42"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A38F0C21-F697-4BA0-887C-6EFC7F009C45}">
          <x14:formula1>
            <xm:f>100000000000000</xm:f>
          </x14:formula1>
          <xm: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E29:E31 JA29:JA31 SW29:SW31 ACS29:ACS31 AMO29:AMO31 AWK29:AWK31 BGG29:BGG31 BQC29:BQC31 BZY29:BZY31 CJU29:CJU31 CTQ29:CTQ31 DDM29:DDM31 DNI29:DNI31 DXE29:DXE31 EHA29:EHA31 EQW29:EQW31 FAS29:FAS31 FKO29:FKO31 FUK29:FUK31 GEG29:GEG31 GOC29:GOC31 GXY29:GXY31 HHU29:HHU31 HRQ29:HRQ31 IBM29:IBM31 ILI29:ILI31 IVE29:IVE31 JFA29:JFA31 JOW29:JOW31 JYS29:JYS31 KIO29:KIO31 KSK29:KSK31 LCG29:LCG31 LMC29:LMC31 LVY29:LVY31 MFU29:MFU31 MPQ29:MPQ31 MZM29:MZM31 NJI29:NJI31 NTE29:NTE31 ODA29:ODA31 OMW29:OMW31 OWS29:OWS31 PGO29:PGO31 PQK29:PQK31 QAG29:QAG31 QKC29:QKC31 QTY29:QTY31 RDU29:RDU31 RNQ29:RNQ31 RXM29:RXM31 SHI29:SHI31 SRE29:SRE31 TBA29:TBA31 TKW29:TKW31 TUS29:TUS31 UEO29:UEO31 UOK29:UOK31 UYG29:UYG31 VIC29:VIC31 VRY29:VRY31 WBU29:WBU31 WLQ29:WLQ31 WVM29:WVM31 E65565:E65567 JA65565:JA65567 SW65565:SW65567 ACS65565:ACS65567 AMO65565:AMO65567 AWK65565:AWK65567 BGG65565:BGG65567 BQC65565:BQC65567 BZY65565:BZY65567 CJU65565:CJU65567 CTQ65565:CTQ65567 DDM65565:DDM65567 DNI65565:DNI65567 DXE65565:DXE65567 EHA65565:EHA65567 EQW65565:EQW65567 FAS65565:FAS65567 FKO65565:FKO65567 FUK65565:FUK65567 GEG65565:GEG65567 GOC65565:GOC65567 GXY65565:GXY65567 HHU65565:HHU65567 HRQ65565:HRQ65567 IBM65565:IBM65567 ILI65565:ILI65567 IVE65565:IVE65567 JFA65565:JFA65567 JOW65565:JOW65567 JYS65565:JYS65567 KIO65565:KIO65567 KSK65565:KSK65567 LCG65565:LCG65567 LMC65565:LMC65567 LVY65565:LVY65567 MFU65565:MFU65567 MPQ65565:MPQ65567 MZM65565:MZM65567 NJI65565:NJI65567 NTE65565:NTE65567 ODA65565:ODA65567 OMW65565:OMW65567 OWS65565:OWS65567 PGO65565:PGO65567 PQK65565:PQK65567 QAG65565:QAG65567 QKC65565:QKC65567 QTY65565:QTY65567 RDU65565:RDU65567 RNQ65565:RNQ65567 RXM65565:RXM65567 SHI65565:SHI65567 SRE65565:SRE65567 TBA65565:TBA65567 TKW65565:TKW65567 TUS65565:TUS65567 UEO65565:UEO65567 UOK65565:UOK65567 UYG65565:UYG65567 VIC65565:VIC65567 VRY65565:VRY65567 WBU65565:WBU65567 WLQ65565:WLQ65567 WVM65565:WVM65567 E131101:E131103 JA131101:JA131103 SW131101:SW131103 ACS131101:ACS131103 AMO131101:AMO131103 AWK131101:AWK131103 BGG131101:BGG131103 BQC131101:BQC131103 BZY131101:BZY131103 CJU131101:CJU131103 CTQ131101:CTQ131103 DDM131101:DDM131103 DNI131101:DNI131103 DXE131101:DXE131103 EHA131101:EHA131103 EQW131101:EQW131103 FAS131101:FAS131103 FKO131101:FKO131103 FUK131101:FUK131103 GEG131101:GEG131103 GOC131101:GOC131103 GXY131101:GXY131103 HHU131101:HHU131103 HRQ131101:HRQ131103 IBM131101:IBM131103 ILI131101:ILI131103 IVE131101:IVE131103 JFA131101:JFA131103 JOW131101:JOW131103 JYS131101:JYS131103 KIO131101:KIO131103 KSK131101:KSK131103 LCG131101:LCG131103 LMC131101:LMC131103 LVY131101:LVY131103 MFU131101:MFU131103 MPQ131101:MPQ131103 MZM131101:MZM131103 NJI131101:NJI131103 NTE131101:NTE131103 ODA131101:ODA131103 OMW131101:OMW131103 OWS131101:OWS131103 PGO131101:PGO131103 PQK131101:PQK131103 QAG131101:QAG131103 QKC131101:QKC131103 QTY131101:QTY131103 RDU131101:RDU131103 RNQ131101:RNQ131103 RXM131101:RXM131103 SHI131101:SHI131103 SRE131101:SRE131103 TBA131101:TBA131103 TKW131101:TKW131103 TUS131101:TUS131103 UEO131101:UEO131103 UOK131101:UOK131103 UYG131101:UYG131103 VIC131101:VIC131103 VRY131101:VRY131103 WBU131101:WBU131103 WLQ131101:WLQ131103 WVM131101:WVM131103 E196637:E196639 JA196637:JA196639 SW196637:SW196639 ACS196637:ACS196639 AMO196637:AMO196639 AWK196637:AWK196639 BGG196637:BGG196639 BQC196637:BQC196639 BZY196637:BZY196639 CJU196637:CJU196639 CTQ196637:CTQ196639 DDM196637:DDM196639 DNI196637:DNI196639 DXE196637:DXE196639 EHA196637:EHA196639 EQW196637:EQW196639 FAS196637:FAS196639 FKO196637:FKO196639 FUK196637:FUK196639 GEG196637:GEG196639 GOC196637:GOC196639 GXY196637:GXY196639 HHU196637:HHU196639 HRQ196637:HRQ196639 IBM196637:IBM196639 ILI196637:ILI196639 IVE196637:IVE196639 JFA196637:JFA196639 JOW196637:JOW196639 JYS196637:JYS196639 KIO196637:KIO196639 KSK196637:KSK196639 LCG196637:LCG196639 LMC196637:LMC196639 LVY196637:LVY196639 MFU196637:MFU196639 MPQ196637:MPQ196639 MZM196637:MZM196639 NJI196637:NJI196639 NTE196637:NTE196639 ODA196637:ODA196639 OMW196637:OMW196639 OWS196637:OWS196639 PGO196637:PGO196639 PQK196637:PQK196639 QAG196637:QAG196639 QKC196637:QKC196639 QTY196637:QTY196639 RDU196637:RDU196639 RNQ196637:RNQ196639 RXM196637:RXM196639 SHI196637:SHI196639 SRE196637:SRE196639 TBA196637:TBA196639 TKW196637:TKW196639 TUS196637:TUS196639 UEO196637:UEO196639 UOK196637:UOK196639 UYG196637:UYG196639 VIC196637:VIC196639 VRY196637:VRY196639 WBU196637:WBU196639 WLQ196637:WLQ196639 WVM196637:WVM196639 E262173:E262175 JA262173:JA262175 SW262173:SW262175 ACS262173:ACS262175 AMO262173:AMO262175 AWK262173:AWK262175 BGG262173:BGG262175 BQC262173:BQC262175 BZY262173:BZY262175 CJU262173:CJU262175 CTQ262173:CTQ262175 DDM262173:DDM262175 DNI262173:DNI262175 DXE262173:DXE262175 EHA262173:EHA262175 EQW262173:EQW262175 FAS262173:FAS262175 FKO262173:FKO262175 FUK262173:FUK262175 GEG262173:GEG262175 GOC262173:GOC262175 GXY262173:GXY262175 HHU262173:HHU262175 HRQ262173:HRQ262175 IBM262173:IBM262175 ILI262173:ILI262175 IVE262173:IVE262175 JFA262173:JFA262175 JOW262173:JOW262175 JYS262173:JYS262175 KIO262173:KIO262175 KSK262173:KSK262175 LCG262173:LCG262175 LMC262173:LMC262175 LVY262173:LVY262175 MFU262173:MFU262175 MPQ262173:MPQ262175 MZM262173:MZM262175 NJI262173:NJI262175 NTE262173:NTE262175 ODA262173:ODA262175 OMW262173:OMW262175 OWS262173:OWS262175 PGO262173:PGO262175 PQK262173:PQK262175 QAG262173:QAG262175 QKC262173:QKC262175 QTY262173:QTY262175 RDU262173:RDU262175 RNQ262173:RNQ262175 RXM262173:RXM262175 SHI262173:SHI262175 SRE262173:SRE262175 TBA262173:TBA262175 TKW262173:TKW262175 TUS262173:TUS262175 UEO262173:UEO262175 UOK262173:UOK262175 UYG262173:UYG262175 VIC262173:VIC262175 VRY262173:VRY262175 WBU262173:WBU262175 WLQ262173:WLQ262175 WVM262173:WVM262175 E327709:E327711 JA327709:JA327711 SW327709:SW327711 ACS327709:ACS327711 AMO327709:AMO327711 AWK327709:AWK327711 BGG327709:BGG327711 BQC327709:BQC327711 BZY327709:BZY327711 CJU327709:CJU327711 CTQ327709:CTQ327711 DDM327709:DDM327711 DNI327709:DNI327711 DXE327709:DXE327711 EHA327709:EHA327711 EQW327709:EQW327711 FAS327709:FAS327711 FKO327709:FKO327711 FUK327709:FUK327711 GEG327709:GEG327711 GOC327709:GOC327711 GXY327709:GXY327711 HHU327709:HHU327711 HRQ327709:HRQ327711 IBM327709:IBM327711 ILI327709:ILI327711 IVE327709:IVE327711 JFA327709:JFA327711 JOW327709:JOW327711 JYS327709:JYS327711 KIO327709:KIO327711 KSK327709:KSK327711 LCG327709:LCG327711 LMC327709:LMC327711 LVY327709:LVY327711 MFU327709:MFU327711 MPQ327709:MPQ327711 MZM327709:MZM327711 NJI327709:NJI327711 NTE327709:NTE327711 ODA327709:ODA327711 OMW327709:OMW327711 OWS327709:OWS327711 PGO327709:PGO327711 PQK327709:PQK327711 QAG327709:QAG327711 QKC327709:QKC327711 QTY327709:QTY327711 RDU327709:RDU327711 RNQ327709:RNQ327711 RXM327709:RXM327711 SHI327709:SHI327711 SRE327709:SRE327711 TBA327709:TBA327711 TKW327709:TKW327711 TUS327709:TUS327711 UEO327709:UEO327711 UOK327709:UOK327711 UYG327709:UYG327711 VIC327709:VIC327711 VRY327709:VRY327711 WBU327709:WBU327711 WLQ327709:WLQ327711 WVM327709:WVM327711 E393245:E393247 JA393245:JA393247 SW393245:SW393247 ACS393245:ACS393247 AMO393245:AMO393247 AWK393245:AWK393247 BGG393245:BGG393247 BQC393245:BQC393247 BZY393245:BZY393247 CJU393245:CJU393247 CTQ393245:CTQ393247 DDM393245:DDM393247 DNI393245:DNI393247 DXE393245:DXE393247 EHA393245:EHA393247 EQW393245:EQW393247 FAS393245:FAS393247 FKO393245:FKO393247 FUK393245:FUK393247 GEG393245:GEG393247 GOC393245:GOC393247 GXY393245:GXY393247 HHU393245:HHU393247 HRQ393245:HRQ393247 IBM393245:IBM393247 ILI393245:ILI393247 IVE393245:IVE393247 JFA393245:JFA393247 JOW393245:JOW393247 JYS393245:JYS393247 KIO393245:KIO393247 KSK393245:KSK393247 LCG393245:LCG393247 LMC393245:LMC393247 LVY393245:LVY393247 MFU393245:MFU393247 MPQ393245:MPQ393247 MZM393245:MZM393247 NJI393245:NJI393247 NTE393245:NTE393247 ODA393245:ODA393247 OMW393245:OMW393247 OWS393245:OWS393247 PGO393245:PGO393247 PQK393245:PQK393247 QAG393245:QAG393247 QKC393245:QKC393247 QTY393245:QTY393247 RDU393245:RDU393247 RNQ393245:RNQ393247 RXM393245:RXM393247 SHI393245:SHI393247 SRE393245:SRE393247 TBA393245:TBA393247 TKW393245:TKW393247 TUS393245:TUS393247 UEO393245:UEO393247 UOK393245:UOK393247 UYG393245:UYG393247 VIC393245:VIC393247 VRY393245:VRY393247 WBU393245:WBU393247 WLQ393245:WLQ393247 WVM393245:WVM393247 E458781:E458783 JA458781:JA458783 SW458781:SW458783 ACS458781:ACS458783 AMO458781:AMO458783 AWK458781:AWK458783 BGG458781:BGG458783 BQC458781:BQC458783 BZY458781:BZY458783 CJU458781:CJU458783 CTQ458781:CTQ458783 DDM458781:DDM458783 DNI458781:DNI458783 DXE458781:DXE458783 EHA458781:EHA458783 EQW458781:EQW458783 FAS458781:FAS458783 FKO458781:FKO458783 FUK458781:FUK458783 GEG458781:GEG458783 GOC458781:GOC458783 GXY458781:GXY458783 HHU458781:HHU458783 HRQ458781:HRQ458783 IBM458781:IBM458783 ILI458781:ILI458783 IVE458781:IVE458783 JFA458781:JFA458783 JOW458781:JOW458783 JYS458781:JYS458783 KIO458781:KIO458783 KSK458781:KSK458783 LCG458781:LCG458783 LMC458781:LMC458783 LVY458781:LVY458783 MFU458781:MFU458783 MPQ458781:MPQ458783 MZM458781:MZM458783 NJI458781:NJI458783 NTE458781:NTE458783 ODA458781:ODA458783 OMW458781:OMW458783 OWS458781:OWS458783 PGO458781:PGO458783 PQK458781:PQK458783 QAG458781:QAG458783 QKC458781:QKC458783 QTY458781:QTY458783 RDU458781:RDU458783 RNQ458781:RNQ458783 RXM458781:RXM458783 SHI458781:SHI458783 SRE458781:SRE458783 TBA458781:TBA458783 TKW458781:TKW458783 TUS458781:TUS458783 UEO458781:UEO458783 UOK458781:UOK458783 UYG458781:UYG458783 VIC458781:VIC458783 VRY458781:VRY458783 WBU458781:WBU458783 WLQ458781:WLQ458783 WVM458781:WVM458783 E524317:E524319 JA524317:JA524319 SW524317:SW524319 ACS524317:ACS524319 AMO524317:AMO524319 AWK524317:AWK524319 BGG524317:BGG524319 BQC524317:BQC524319 BZY524317:BZY524319 CJU524317:CJU524319 CTQ524317:CTQ524319 DDM524317:DDM524319 DNI524317:DNI524319 DXE524317:DXE524319 EHA524317:EHA524319 EQW524317:EQW524319 FAS524317:FAS524319 FKO524317:FKO524319 FUK524317:FUK524319 GEG524317:GEG524319 GOC524317:GOC524319 GXY524317:GXY524319 HHU524317:HHU524319 HRQ524317:HRQ524319 IBM524317:IBM524319 ILI524317:ILI524319 IVE524317:IVE524319 JFA524317:JFA524319 JOW524317:JOW524319 JYS524317:JYS524319 KIO524317:KIO524319 KSK524317:KSK524319 LCG524317:LCG524319 LMC524317:LMC524319 LVY524317:LVY524319 MFU524317:MFU524319 MPQ524317:MPQ524319 MZM524317:MZM524319 NJI524317:NJI524319 NTE524317:NTE524319 ODA524317:ODA524319 OMW524317:OMW524319 OWS524317:OWS524319 PGO524317:PGO524319 PQK524317:PQK524319 QAG524317:QAG524319 QKC524317:QKC524319 QTY524317:QTY524319 RDU524317:RDU524319 RNQ524317:RNQ524319 RXM524317:RXM524319 SHI524317:SHI524319 SRE524317:SRE524319 TBA524317:TBA524319 TKW524317:TKW524319 TUS524317:TUS524319 UEO524317:UEO524319 UOK524317:UOK524319 UYG524317:UYG524319 VIC524317:VIC524319 VRY524317:VRY524319 WBU524317:WBU524319 WLQ524317:WLQ524319 WVM524317:WVM524319 E589853:E589855 JA589853:JA589855 SW589853:SW589855 ACS589853:ACS589855 AMO589853:AMO589855 AWK589853:AWK589855 BGG589853:BGG589855 BQC589853:BQC589855 BZY589853:BZY589855 CJU589853:CJU589855 CTQ589853:CTQ589855 DDM589853:DDM589855 DNI589853:DNI589855 DXE589853:DXE589855 EHA589853:EHA589855 EQW589853:EQW589855 FAS589853:FAS589855 FKO589853:FKO589855 FUK589853:FUK589855 GEG589853:GEG589855 GOC589853:GOC589855 GXY589853:GXY589855 HHU589853:HHU589855 HRQ589853:HRQ589855 IBM589853:IBM589855 ILI589853:ILI589855 IVE589853:IVE589855 JFA589853:JFA589855 JOW589853:JOW589855 JYS589853:JYS589855 KIO589853:KIO589855 KSK589853:KSK589855 LCG589853:LCG589855 LMC589853:LMC589855 LVY589853:LVY589855 MFU589853:MFU589855 MPQ589853:MPQ589855 MZM589853:MZM589855 NJI589853:NJI589855 NTE589853:NTE589855 ODA589853:ODA589855 OMW589853:OMW589855 OWS589853:OWS589855 PGO589853:PGO589855 PQK589853:PQK589855 QAG589853:QAG589855 QKC589853:QKC589855 QTY589853:QTY589855 RDU589853:RDU589855 RNQ589853:RNQ589855 RXM589853:RXM589855 SHI589853:SHI589855 SRE589853:SRE589855 TBA589853:TBA589855 TKW589853:TKW589855 TUS589853:TUS589855 UEO589853:UEO589855 UOK589853:UOK589855 UYG589853:UYG589855 VIC589853:VIC589855 VRY589853:VRY589855 WBU589853:WBU589855 WLQ589853:WLQ589855 WVM589853:WVM589855 E655389:E655391 JA655389:JA655391 SW655389:SW655391 ACS655389:ACS655391 AMO655389:AMO655391 AWK655389:AWK655391 BGG655389:BGG655391 BQC655389:BQC655391 BZY655389:BZY655391 CJU655389:CJU655391 CTQ655389:CTQ655391 DDM655389:DDM655391 DNI655389:DNI655391 DXE655389:DXE655391 EHA655389:EHA655391 EQW655389:EQW655391 FAS655389:FAS655391 FKO655389:FKO655391 FUK655389:FUK655391 GEG655389:GEG655391 GOC655389:GOC655391 GXY655389:GXY655391 HHU655389:HHU655391 HRQ655389:HRQ655391 IBM655389:IBM655391 ILI655389:ILI655391 IVE655389:IVE655391 JFA655389:JFA655391 JOW655389:JOW655391 JYS655389:JYS655391 KIO655389:KIO655391 KSK655389:KSK655391 LCG655389:LCG655391 LMC655389:LMC655391 LVY655389:LVY655391 MFU655389:MFU655391 MPQ655389:MPQ655391 MZM655389:MZM655391 NJI655389:NJI655391 NTE655389:NTE655391 ODA655389:ODA655391 OMW655389:OMW655391 OWS655389:OWS655391 PGO655389:PGO655391 PQK655389:PQK655391 QAG655389:QAG655391 QKC655389:QKC655391 QTY655389:QTY655391 RDU655389:RDU655391 RNQ655389:RNQ655391 RXM655389:RXM655391 SHI655389:SHI655391 SRE655389:SRE655391 TBA655389:TBA655391 TKW655389:TKW655391 TUS655389:TUS655391 UEO655389:UEO655391 UOK655389:UOK655391 UYG655389:UYG655391 VIC655389:VIC655391 VRY655389:VRY655391 WBU655389:WBU655391 WLQ655389:WLQ655391 WVM655389:WVM655391 E720925:E720927 JA720925:JA720927 SW720925:SW720927 ACS720925:ACS720927 AMO720925:AMO720927 AWK720925:AWK720927 BGG720925:BGG720927 BQC720925:BQC720927 BZY720925:BZY720927 CJU720925:CJU720927 CTQ720925:CTQ720927 DDM720925:DDM720927 DNI720925:DNI720927 DXE720925:DXE720927 EHA720925:EHA720927 EQW720925:EQW720927 FAS720925:FAS720927 FKO720925:FKO720927 FUK720925:FUK720927 GEG720925:GEG720927 GOC720925:GOC720927 GXY720925:GXY720927 HHU720925:HHU720927 HRQ720925:HRQ720927 IBM720925:IBM720927 ILI720925:ILI720927 IVE720925:IVE720927 JFA720925:JFA720927 JOW720925:JOW720927 JYS720925:JYS720927 KIO720925:KIO720927 KSK720925:KSK720927 LCG720925:LCG720927 LMC720925:LMC720927 LVY720925:LVY720927 MFU720925:MFU720927 MPQ720925:MPQ720927 MZM720925:MZM720927 NJI720925:NJI720927 NTE720925:NTE720927 ODA720925:ODA720927 OMW720925:OMW720927 OWS720925:OWS720927 PGO720925:PGO720927 PQK720925:PQK720927 QAG720925:QAG720927 QKC720925:QKC720927 QTY720925:QTY720927 RDU720925:RDU720927 RNQ720925:RNQ720927 RXM720925:RXM720927 SHI720925:SHI720927 SRE720925:SRE720927 TBA720925:TBA720927 TKW720925:TKW720927 TUS720925:TUS720927 UEO720925:UEO720927 UOK720925:UOK720927 UYG720925:UYG720927 VIC720925:VIC720927 VRY720925:VRY720927 WBU720925:WBU720927 WLQ720925:WLQ720927 WVM720925:WVM720927 E786461:E786463 JA786461:JA786463 SW786461:SW786463 ACS786461:ACS786463 AMO786461:AMO786463 AWK786461:AWK786463 BGG786461:BGG786463 BQC786461:BQC786463 BZY786461:BZY786463 CJU786461:CJU786463 CTQ786461:CTQ786463 DDM786461:DDM786463 DNI786461:DNI786463 DXE786461:DXE786463 EHA786461:EHA786463 EQW786461:EQW786463 FAS786461:FAS786463 FKO786461:FKO786463 FUK786461:FUK786463 GEG786461:GEG786463 GOC786461:GOC786463 GXY786461:GXY786463 HHU786461:HHU786463 HRQ786461:HRQ786463 IBM786461:IBM786463 ILI786461:ILI786463 IVE786461:IVE786463 JFA786461:JFA786463 JOW786461:JOW786463 JYS786461:JYS786463 KIO786461:KIO786463 KSK786461:KSK786463 LCG786461:LCG786463 LMC786461:LMC786463 LVY786461:LVY786463 MFU786461:MFU786463 MPQ786461:MPQ786463 MZM786461:MZM786463 NJI786461:NJI786463 NTE786461:NTE786463 ODA786461:ODA786463 OMW786461:OMW786463 OWS786461:OWS786463 PGO786461:PGO786463 PQK786461:PQK786463 QAG786461:QAG786463 QKC786461:QKC786463 QTY786461:QTY786463 RDU786461:RDU786463 RNQ786461:RNQ786463 RXM786461:RXM786463 SHI786461:SHI786463 SRE786461:SRE786463 TBA786461:TBA786463 TKW786461:TKW786463 TUS786461:TUS786463 UEO786461:UEO786463 UOK786461:UOK786463 UYG786461:UYG786463 VIC786461:VIC786463 VRY786461:VRY786463 WBU786461:WBU786463 WLQ786461:WLQ786463 WVM786461:WVM786463 E851997:E851999 JA851997:JA851999 SW851997:SW851999 ACS851997:ACS851999 AMO851997:AMO851999 AWK851997:AWK851999 BGG851997:BGG851999 BQC851997:BQC851999 BZY851997:BZY851999 CJU851997:CJU851999 CTQ851997:CTQ851999 DDM851997:DDM851999 DNI851997:DNI851999 DXE851997:DXE851999 EHA851997:EHA851999 EQW851997:EQW851999 FAS851997:FAS851999 FKO851997:FKO851999 FUK851997:FUK851999 GEG851997:GEG851999 GOC851997:GOC851999 GXY851997:GXY851999 HHU851997:HHU851999 HRQ851997:HRQ851999 IBM851997:IBM851999 ILI851997:ILI851999 IVE851997:IVE851999 JFA851997:JFA851999 JOW851997:JOW851999 JYS851997:JYS851999 KIO851997:KIO851999 KSK851997:KSK851999 LCG851997:LCG851999 LMC851997:LMC851999 LVY851997:LVY851999 MFU851997:MFU851999 MPQ851997:MPQ851999 MZM851997:MZM851999 NJI851997:NJI851999 NTE851997:NTE851999 ODA851997:ODA851999 OMW851997:OMW851999 OWS851997:OWS851999 PGO851997:PGO851999 PQK851997:PQK851999 QAG851997:QAG851999 QKC851997:QKC851999 QTY851997:QTY851999 RDU851997:RDU851999 RNQ851997:RNQ851999 RXM851997:RXM851999 SHI851997:SHI851999 SRE851997:SRE851999 TBA851997:TBA851999 TKW851997:TKW851999 TUS851997:TUS851999 UEO851997:UEO851999 UOK851997:UOK851999 UYG851997:UYG851999 VIC851997:VIC851999 VRY851997:VRY851999 WBU851997:WBU851999 WLQ851997:WLQ851999 WVM851997:WVM851999 E917533:E917535 JA917533:JA917535 SW917533:SW917535 ACS917533:ACS917535 AMO917533:AMO917535 AWK917533:AWK917535 BGG917533:BGG917535 BQC917533:BQC917535 BZY917533:BZY917535 CJU917533:CJU917535 CTQ917533:CTQ917535 DDM917533:DDM917535 DNI917533:DNI917535 DXE917533:DXE917535 EHA917533:EHA917535 EQW917533:EQW917535 FAS917533:FAS917535 FKO917533:FKO917535 FUK917533:FUK917535 GEG917533:GEG917535 GOC917533:GOC917535 GXY917533:GXY917535 HHU917533:HHU917535 HRQ917533:HRQ917535 IBM917533:IBM917535 ILI917533:ILI917535 IVE917533:IVE917535 JFA917533:JFA917535 JOW917533:JOW917535 JYS917533:JYS917535 KIO917533:KIO917535 KSK917533:KSK917535 LCG917533:LCG917535 LMC917533:LMC917535 LVY917533:LVY917535 MFU917533:MFU917535 MPQ917533:MPQ917535 MZM917533:MZM917535 NJI917533:NJI917535 NTE917533:NTE917535 ODA917533:ODA917535 OMW917533:OMW917535 OWS917533:OWS917535 PGO917533:PGO917535 PQK917533:PQK917535 QAG917533:QAG917535 QKC917533:QKC917535 QTY917533:QTY917535 RDU917533:RDU917535 RNQ917533:RNQ917535 RXM917533:RXM917535 SHI917533:SHI917535 SRE917533:SRE917535 TBA917533:TBA917535 TKW917533:TKW917535 TUS917533:TUS917535 UEO917533:UEO917535 UOK917533:UOK917535 UYG917533:UYG917535 VIC917533:VIC917535 VRY917533:VRY917535 WBU917533:WBU917535 WLQ917533:WLQ917535 WVM917533:WVM917535 E983069:E983071 JA983069:JA983071 SW983069:SW983071 ACS983069:ACS983071 AMO983069:AMO983071 AWK983069:AWK983071 BGG983069:BGG983071 BQC983069:BQC983071 BZY983069:BZY983071 CJU983069:CJU983071 CTQ983069:CTQ983071 DDM983069:DDM983071 DNI983069:DNI983071 DXE983069:DXE983071 EHA983069:EHA983071 EQW983069:EQW983071 FAS983069:FAS983071 FKO983069:FKO983071 FUK983069:FUK983071 GEG983069:GEG983071 GOC983069:GOC983071 GXY983069:GXY983071 HHU983069:HHU983071 HRQ983069:HRQ983071 IBM983069:IBM983071 ILI983069:ILI983071 IVE983069:IVE983071 JFA983069:JFA983071 JOW983069:JOW983071 JYS983069:JYS983071 KIO983069:KIO983071 KSK983069:KSK983071 LCG983069:LCG983071 LMC983069:LMC983071 LVY983069:LVY983071 MFU983069:MFU983071 MPQ983069:MPQ983071 MZM983069:MZM983071 NJI983069:NJI983071 NTE983069:NTE983071 ODA983069:ODA983071 OMW983069:OMW983071 OWS983069:OWS983071 PGO983069:PGO983071 PQK983069:PQK983071 QAG983069:QAG983071 QKC983069:QKC983071 QTY983069:QTY983071 RDU983069:RDU983071 RNQ983069:RNQ983071 RXM983069:RXM983071 SHI983069:SHI983071 SRE983069:SRE983071 TBA983069:TBA983071 TKW983069:TKW983071 TUS983069:TUS983071 UEO983069:UEO983071 UOK983069:UOK983071 UYG983069:UYG983071 VIC983069:VIC983071 VRY983069:VRY983071 WBU983069:WBU983071 WLQ983069:WLQ983071 WVM983069:WVM983071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t15(1)</vt:lpstr>
      <vt:lpstr>t15(3)</vt:lpstr>
      <vt:lpstr>SICI(1)</vt:lpstr>
      <vt:lpstr>SICI(3)</vt:lpstr>
      <vt:lpstr>'SICI(1)'!Area_stampa</vt:lpstr>
      <vt:lpstr>'SICI(3)'!Area_stampa</vt:lpstr>
      <vt:lpstr>'t15(1)'!Area_stampa</vt:lpstr>
      <vt:lpstr>'t15(3)'!Area_stampa</vt:lpstr>
      <vt:lpstr>'t15(3)'!Titoli_stampa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2015-06-05T18:19:34Z</dcterms:created>
  <dcterms:modified xsi:type="dcterms:W3CDTF">2021-08-19T09:24:03Z</dcterms:modified>
</cp:coreProperties>
</file>